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vier Jimenez\OneDrive\Escritorio\SGC_2021\SGC-2023\rio\"/>
    </mc:Choice>
  </mc:AlternateContent>
  <xr:revisionPtr revIDLastSave="0" documentId="13_ncr:1_{045F6C3D-1B11-4C0F-B89A-2BD4EABC254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Inicio" sheetId="1" r:id="rId1"/>
    <sheet name="Matriz" sheetId="2" r:id="rId2"/>
    <sheet name="Plani 7.3.1" sheetId="3" r:id="rId3"/>
    <sheet name="Cliente 7.2" sheetId="4" r:id="rId4"/>
    <sheet name="Serv 7.5 - Anál 8.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F33" i="2"/>
  <c r="F34" i="2"/>
  <c r="H34" i="2" s="1"/>
  <c r="F35" i="2"/>
  <c r="E12" i="3" s="1"/>
  <c r="F36" i="2"/>
  <c r="H36" i="2" s="1"/>
  <c r="F37" i="2"/>
  <c r="H37" i="2" s="1"/>
  <c r="F38" i="2"/>
  <c r="H38" i="2"/>
  <c r="F39" i="2"/>
  <c r="H39" i="2"/>
  <c r="F40" i="2"/>
  <c r="E17" i="3" s="1"/>
  <c r="F41" i="2"/>
  <c r="F27" i="4" s="1"/>
  <c r="F32" i="2"/>
  <c r="F18" i="4"/>
  <c r="H33" i="2"/>
  <c r="I5" i="2"/>
  <c r="I6" i="2"/>
  <c r="I7" i="2"/>
  <c r="I4" i="2"/>
  <c r="I38" i="5"/>
  <c r="Q28" i="5"/>
  <c r="Q24" i="5"/>
  <c r="C5" i="2" s="1"/>
  <c r="M38" i="5"/>
  <c r="G8" i="5"/>
  <c r="E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8" i="5"/>
  <c r="J5" i="5"/>
  <c r="E5" i="5"/>
  <c r="C5" i="5"/>
  <c r="D19" i="4"/>
  <c r="D20" i="4"/>
  <c r="D21" i="4"/>
  <c r="G21" i="4" s="1"/>
  <c r="D22" i="4"/>
  <c r="G22" i="4" s="1"/>
  <c r="E22" i="4"/>
  <c r="F22" i="4"/>
  <c r="H22" i="4" s="1"/>
  <c r="D23" i="4"/>
  <c r="D24" i="4"/>
  <c r="D25" i="4"/>
  <c r="D26" i="4"/>
  <c r="G26" i="4" s="1"/>
  <c r="H26" i="4" s="1"/>
  <c r="D27" i="4"/>
  <c r="D18" i="4"/>
  <c r="G18" i="4" s="1"/>
  <c r="C15" i="4"/>
  <c r="B15" i="4"/>
  <c r="I29" i="2"/>
  <c r="A15" i="4" s="1"/>
  <c r="Q16" i="5" s="1"/>
  <c r="I39" i="5" s="1"/>
  <c r="F6" i="2" s="1"/>
  <c r="F10" i="2"/>
  <c r="I5" i="4"/>
  <c r="I6" i="4"/>
  <c r="I7" i="4" s="1"/>
  <c r="E10" i="3"/>
  <c r="E11" i="3"/>
  <c r="E13" i="3"/>
  <c r="D10" i="3"/>
  <c r="D11" i="3"/>
  <c r="D12" i="3"/>
  <c r="D13" i="3"/>
  <c r="D14" i="3"/>
  <c r="D15" i="3"/>
  <c r="D16" i="3"/>
  <c r="D17" i="3"/>
  <c r="D18" i="3"/>
  <c r="D9" i="3"/>
  <c r="J3" i="3"/>
  <c r="A21" i="3"/>
  <c r="D16" i="2"/>
  <c r="C6" i="3"/>
  <c r="C5" i="3"/>
  <c r="H4" i="3"/>
  <c r="C4" i="3"/>
  <c r="D17" i="2"/>
  <c r="D12" i="2"/>
  <c r="C3" i="3"/>
  <c r="E27" i="4"/>
  <c r="E25" i="4"/>
  <c r="E21" i="4"/>
  <c r="E20" i="4"/>
  <c r="E19" i="4"/>
  <c r="G19" i="4" s="1"/>
  <c r="H19" i="4" s="1"/>
  <c r="E18" i="4"/>
  <c r="E24" i="4"/>
  <c r="G24" i="4" s="1"/>
  <c r="E23" i="4"/>
  <c r="G23" i="4"/>
  <c r="F19" i="4"/>
  <c r="F20" i="4"/>
  <c r="E26" i="4"/>
  <c r="F26" i="4"/>
  <c r="F24" i="4"/>
  <c r="E9" i="3"/>
  <c r="H32" i="2"/>
  <c r="G20" i="4"/>
  <c r="H20" i="4"/>
  <c r="E15" i="3"/>
  <c r="F25" i="4"/>
  <c r="E16" i="3"/>
  <c r="G27" i="4" l="1"/>
  <c r="H27" i="4" s="1"/>
  <c r="G25" i="4"/>
  <c r="H25" i="4" s="1"/>
  <c r="I8" i="4"/>
  <c r="I9" i="4" s="1"/>
  <c r="I10" i="4" s="1"/>
  <c r="Q17" i="5"/>
  <c r="C4" i="2" s="1"/>
  <c r="H24" i="4"/>
  <c r="I15" i="4"/>
  <c r="D15" i="4"/>
  <c r="G28" i="4"/>
  <c r="H18" i="4"/>
  <c r="H40" i="2"/>
  <c r="F23" i="4"/>
  <c r="H23" i="4" s="1"/>
  <c r="H35" i="2"/>
  <c r="F21" i="4"/>
  <c r="F42" i="2"/>
  <c r="H41" i="2"/>
  <c r="E18" i="3"/>
  <c r="E14" i="3"/>
  <c r="H42" i="2" l="1"/>
  <c r="C36" i="4"/>
  <c r="F5" i="2" s="1"/>
  <c r="C35" i="4"/>
  <c r="E15" i="4"/>
  <c r="F28" i="4"/>
  <c r="H28" i="4" s="1"/>
  <c r="H21" i="4"/>
  <c r="F4" i="2" l="1"/>
  <c r="C37" i="4"/>
  <c r="C38" i="4" s="1"/>
  <c r="C7" i="2" s="1"/>
  <c r="C30" i="4"/>
  <c r="E30" i="4" s="1"/>
  <c r="C6" i="2" s="1"/>
</calcChain>
</file>

<file path=xl/sharedStrings.xml><?xml version="1.0" encoding="utf-8"?>
<sst xmlns="http://schemas.openxmlformats.org/spreadsheetml/2006/main" count="270" uniqueCount="211">
  <si>
    <t>La planilla 5-REG-701 se completa en dos fases:</t>
  </si>
  <si>
    <t>a) Fase 1</t>
  </si>
  <si>
    <t>b) Fase 2</t>
  </si>
  <si>
    <t>Asiento</t>
  </si>
  <si>
    <t>Nombre del Curso</t>
  </si>
  <si>
    <t>7.3.1</t>
  </si>
  <si>
    <t>7.3.2</t>
  </si>
  <si>
    <t>7.3.3</t>
  </si>
  <si>
    <t>7.3.4</t>
  </si>
  <si>
    <t>7.3.5</t>
  </si>
  <si>
    <t>7.3.6</t>
  </si>
  <si>
    <t>7.3.7</t>
  </si>
  <si>
    <t>7.2.2</t>
  </si>
  <si>
    <t>Sí</t>
  </si>
  <si>
    <t>Cantidad</t>
  </si>
  <si>
    <t>Recurso asociado</t>
  </si>
  <si>
    <t>Propiedad de</t>
  </si>
  <si>
    <t>Observaciones</t>
  </si>
  <si>
    <t xml:space="preserve">Fecha </t>
  </si>
  <si>
    <t>Cliente</t>
  </si>
  <si>
    <t>RUT</t>
  </si>
  <si>
    <t>Determinación de la Facturación Total</t>
  </si>
  <si>
    <t>Item de costo</t>
  </si>
  <si>
    <t>Determinación de los Costos directos Asociados al proyecto</t>
  </si>
  <si>
    <t xml:space="preserve">Confección materiales </t>
  </si>
  <si>
    <t>Arriendo de Sala</t>
  </si>
  <si>
    <t>Arriendo de Equipos</t>
  </si>
  <si>
    <t>Servicio Coffe Brake</t>
  </si>
  <si>
    <t>Papelería adicional</t>
  </si>
  <si>
    <t>Transporte</t>
  </si>
  <si>
    <t>Confeccion de Diplomas</t>
  </si>
  <si>
    <t>Alojamiento</t>
  </si>
  <si>
    <t>Comision ventas</t>
  </si>
  <si>
    <t>Costo Presupuestado</t>
  </si>
  <si>
    <t>Costo Real</t>
  </si>
  <si>
    <t>Diferencia</t>
  </si>
  <si>
    <t>Ingreso de Costos Asociados (presupuestado)</t>
  </si>
  <si>
    <t>Unitario</t>
  </si>
  <si>
    <t>Total Presp.</t>
  </si>
  <si>
    <t>Comision ventas   10%</t>
  </si>
  <si>
    <t>P. Unitario Real</t>
  </si>
  <si>
    <t>Honorarios del RelatoR</t>
  </si>
  <si>
    <t>Control del Diseño y Desarrollo de la Propuesta  (7.3)</t>
  </si>
  <si>
    <t>Resultado del Diseño y Desarrollo</t>
  </si>
  <si>
    <t>¿Qué se considera?</t>
  </si>
  <si>
    <t>¿Qué hicimos?</t>
  </si>
  <si>
    <t>¿Estamos o no?</t>
  </si>
  <si>
    <t>¿Lo hicimos bien?</t>
  </si>
  <si>
    <t>¿Funciona?</t>
  </si>
  <si>
    <t>¿Controlamos si?</t>
  </si>
  <si>
    <t>Responsable</t>
  </si>
  <si>
    <t>Nombre</t>
  </si>
  <si>
    <t>Rut</t>
  </si>
  <si>
    <t>N°</t>
  </si>
  <si>
    <t>Tasa  Asistencia</t>
  </si>
  <si>
    <t>¿Aprueba?</t>
  </si>
  <si>
    <t>Relator:</t>
  </si>
  <si>
    <t>Descripción</t>
  </si>
  <si>
    <t>Fecha</t>
  </si>
  <si>
    <t>Acción a seguir</t>
  </si>
  <si>
    <t>¿Cliente satisfecho?</t>
  </si>
  <si>
    <t>Fecha de cierre</t>
  </si>
  <si>
    <t>100 - (Real/Presupuestado *100)</t>
  </si>
  <si>
    <t>Análisis de utilidad neta del proyecto (No considera Costos Fijos)</t>
  </si>
  <si>
    <t>Costos Asociados</t>
  </si>
  <si>
    <t>Indicador Utilidad</t>
  </si>
  <si>
    <t>%</t>
  </si>
  <si>
    <t>Tasa de Asistencia</t>
  </si>
  <si>
    <t>Costos Finales</t>
  </si>
  <si>
    <t>Facturación Final</t>
  </si>
  <si>
    <t>Tasa de Utilidad</t>
  </si>
  <si>
    <t>Fecha de aprobación:</t>
  </si>
  <si>
    <t>Redactado por el Representante de la Dirección</t>
  </si>
  <si>
    <t>Aprobado por el Director</t>
  </si>
  <si>
    <t xml:space="preserve">Instrucciones </t>
  </si>
  <si>
    <t>HISTORIAL</t>
  </si>
  <si>
    <t>Aprobado por</t>
  </si>
  <si>
    <t>Original</t>
  </si>
  <si>
    <t>Director</t>
  </si>
  <si>
    <t>5-REG-701</t>
  </si>
  <si>
    <t>Honorarios del Relator</t>
  </si>
  <si>
    <t>No</t>
  </si>
  <si>
    <t>Versión</t>
  </si>
  <si>
    <t>Punto</t>
  </si>
  <si>
    <t>MATRIZ PARA EL INGRESO DE DATOS E INFORME FINAL</t>
  </si>
  <si>
    <t>NOMBRE DEL CURSO:</t>
  </si>
  <si>
    <t>Efiiencia Costos</t>
  </si>
  <si>
    <t>(Indicar nombre del Encargado de Servicios)</t>
  </si>
  <si>
    <t>NOMBRE:</t>
  </si>
  <si>
    <t>RUT:</t>
  </si>
  <si>
    <t>DATOS DEL CURSO CONTRATADO</t>
  </si>
  <si>
    <t>DISEÑADO POR:</t>
  </si>
  <si>
    <t>CONDICIONES DEL LUGAR:</t>
  </si>
  <si>
    <t>FECHA INICIO:</t>
  </si>
  <si>
    <t>(Sólo si aplican condiciones especiales solicitadas por el Cliente)</t>
  </si>
  <si>
    <t>POR:</t>
  </si>
  <si>
    <t>RELACIÓN CLIENTES</t>
  </si>
  <si>
    <t>¿Quién hará qué?</t>
  </si>
  <si>
    <t>Estado</t>
  </si>
  <si>
    <t>FECHA</t>
  </si>
  <si>
    <t>EJECUTADO</t>
  </si>
  <si>
    <t>Nota</t>
  </si>
  <si>
    <t>RESPONSABLE:</t>
  </si>
  <si>
    <t>00/00/0000</t>
  </si>
  <si>
    <t>00/00/2000</t>
  </si>
  <si>
    <t>Prom. Enc. Mand.</t>
  </si>
  <si>
    <t>Prom. Enc. Part.</t>
  </si>
  <si>
    <t>MODALIDAD</t>
  </si>
  <si>
    <t>DÍAS/HORARIO:</t>
  </si>
  <si>
    <t xml:space="preserve">FECHA TÉRM.: </t>
  </si>
  <si>
    <t>ASIENTO DEL CURSO</t>
  </si>
  <si>
    <t>FECHA APERT.:</t>
  </si>
  <si>
    <t>FECHA APROB.:</t>
  </si>
  <si>
    <t>7.3.1 y 2</t>
  </si>
  <si>
    <t>Referido por:</t>
  </si>
  <si>
    <t>TOTAL HRS.:</t>
  </si>
  <si>
    <t>CÓD. SENCE</t>
  </si>
  <si>
    <t>DIRECTOR</t>
  </si>
  <si>
    <t>DIRECCIÓN</t>
  </si>
  <si>
    <t>DATOS DEL RELATOR Y PERSONAL DE APOYO</t>
  </si>
  <si>
    <t>CIUDAD:</t>
  </si>
  <si>
    <t>CÓD PROPUES.</t>
  </si>
  <si>
    <t>VALOR UNITARIO:</t>
  </si>
  <si>
    <t xml:space="preserve">Contacto </t>
  </si>
  <si>
    <t>Nº Part.</t>
  </si>
  <si>
    <t>Cód. Prop:</t>
  </si>
  <si>
    <t>Cód. SENCE:</t>
  </si>
  <si>
    <t>Diseñador:</t>
  </si>
  <si>
    <t>Dirección:</t>
  </si>
  <si>
    <t>Ciudad:</t>
  </si>
  <si>
    <t>Asistencia mín.:</t>
  </si>
  <si>
    <t>Nota mín.:</t>
  </si>
  <si>
    <t>¿Recibe Reglam?</t>
  </si>
  <si>
    <t>SECCIÓN 7.3.1 PLANIFICACIÓN</t>
  </si>
  <si>
    <t>¿Cumple Req.?</t>
  </si>
  <si>
    <t>MATERIALES (CONSUMO, DIDÁCTICOS, ETC)</t>
  </si>
  <si>
    <t>Nombre Material y/o equipo/gasto</t>
  </si>
  <si>
    <t>La Organización</t>
  </si>
  <si>
    <t>(En caso de aplicar)</t>
  </si>
  <si>
    <t>REQ. 7.2.3. COMUNICACIÓN CON CLIENTES</t>
  </si>
  <si>
    <t>Actividad Solicitada (Nombre Curso)</t>
  </si>
  <si>
    <t>Atendido por:</t>
  </si>
  <si>
    <t>Validado por:</t>
  </si>
  <si>
    <t>Indicar si existe req. Especial:</t>
  </si>
  <si>
    <t>Nombre Cliente Mandante:</t>
  </si>
  <si>
    <t>SECCIÓN 7.2 PROCESOS RELACIONADOS CON EL CLIENTE</t>
  </si>
  <si>
    <t>Servicios</t>
  </si>
  <si>
    <t>Relator</t>
  </si>
  <si>
    <t>Nº Part.:</t>
  </si>
  <si>
    <t>Planif. de Diseño/ Desarrollo</t>
  </si>
  <si>
    <t>Elementos de entrada p/ el Dis. Des</t>
  </si>
  <si>
    <t>Rev. del Diseño y Desarrollo</t>
  </si>
  <si>
    <t>Ver.del Diseño y Desarrollo</t>
  </si>
  <si>
    <t>Val. del Diseño y Desarrollo</t>
  </si>
  <si>
    <t>Control de cambios del Dis. Y Des.</t>
  </si>
  <si>
    <t>Hrs.:</t>
  </si>
  <si>
    <t>Valor:</t>
  </si>
  <si>
    <t>Imp.Per.</t>
  </si>
  <si>
    <t>Total Fact:</t>
  </si>
  <si>
    <t>Dif. S/Imp. Per.</t>
  </si>
  <si>
    <t>Obs</t>
  </si>
  <si>
    <t>IND. EFIC.</t>
  </si>
  <si>
    <t>Facturación:</t>
  </si>
  <si>
    <t xml:space="preserve">Dirección  </t>
  </si>
  <si>
    <t>Empresa (Cliente o si es particular)</t>
  </si>
  <si>
    <t>Registro para efectos de la realización, matrícula y Libro de Clases (en caso de no ejecutarse vía Imp Per o Prog. SENCE)</t>
  </si>
  <si>
    <t>¿Recibe Materiales?</t>
  </si>
  <si>
    <t>7.5 REALIZACIÓN Y PRESTACIÓN DEL SERVICIO</t>
  </si>
  <si>
    <t>FECHA INI:</t>
  </si>
  <si>
    <t>FECHA TERM:</t>
  </si>
  <si>
    <t>SI/NO</t>
  </si>
  <si>
    <t>RESP.:</t>
  </si>
  <si>
    <t>VERIF. L.BIOM.</t>
  </si>
  <si>
    <t>El Lector Biométrico, debe ser verificado 3 días antes de la Fecha de Inicio de Curso / No se utiliza en caso de Act. Particulares.</t>
  </si>
  <si>
    <t>Ev.</t>
  </si>
  <si>
    <t>Prom. Enc.Part. Análisis 8.0</t>
  </si>
  <si>
    <t>LISTA DE CONFIRMADOS O POTENCIALES ASISTENTES</t>
  </si>
  <si>
    <t>REGISTRO DE EVENTOS (RECLAMOS, SUGERENCIAS, ETC.)</t>
  </si>
  <si>
    <t>¿Es NC?</t>
  </si>
  <si>
    <t>Ej: Alumno sugiere mejorar algo</t>
  </si>
  <si>
    <t>Acción de mejora</t>
  </si>
  <si>
    <t>Sí o No</t>
  </si>
  <si>
    <t>REGISTRO DE RESULTADOS DE ENCUESTAS A LOS PARTICIPANTES</t>
  </si>
  <si>
    <t>TOTAL PARTICIP:</t>
  </si>
  <si>
    <t>Punt. Máxima</t>
  </si>
  <si>
    <t>REGISTRO DE RESULTADOS DE ENCUESTAS A PARTES INTERESADAS (CLIENTES MANDANTE o SENCE, ORGANISMOS DE ESTADO, u OTROS)</t>
  </si>
  <si>
    <t>Punt. Mínima</t>
  </si>
  <si>
    <t>TOTAL CLIENTES</t>
  </si>
  <si>
    <t>PROM. ENC. CLIEN.:</t>
  </si>
  <si>
    <t>PROM. ENC. PART.:</t>
  </si>
  <si>
    <t>PROMEDIO ENC. PART.:</t>
  </si>
  <si>
    <t>Cliente 1</t>
  </si>
  <si>
    <t>Cliente 2</t>
  </si>
  <si>
    <t>Cliente 3</t>
  </si>
  <si>
    <t>Total Promedio</t>
  </si>
  <si>
    <t>TOTAL ASIST.:</t>
  </si>
  <si>
    <t>TOTAL SUM</t>
  </si>
  <si>
    <t>INDICADORES RESULTADOS DE LA ACTIVIDAD</t>
  </si>
  <si>
    <t>Nº Quejas</t>
  </si>
  <si>
    <t>Nº Reclams</t>
  </si>
  <si>
    <t>Nº Felicitaciones</t>
  </si>
  <si>
    <t>Nº Sanciones</t>
  </si>
  <si>
    <t>Nº Reclamos</t>
  </si>
  <si>
    <t>ANÁLISIS 8.0</t>
  </si>
  <si>
    <t>Los datos del diseño de curso, clientes y usuarios.</t>
  </si>
  <si>
    <t>El resultado posterior a la ejecución.</t>
  </si>
  <si>
    <t>Nombre Participante Matriculado</t>
  </si>
  <si>
    <r>
      <t xml:space="preserve">En esta sección, sólo figuran los alumnos que formalmente han sido </t>
    </r>
    <r>
      <rPr>
        <b/>
        <i/>
        <u/>
        <sz val="8"/>
        <color theme="0" tint="-0.499984740745262"/>
        <rFont val="Calibri"/>
        <family val="2"/>
        <scheme val="minor"/>
      </rPr>
      <t>matriculados</t>
    </r>
    <r>
      <rPr>
        <i/>
        <sz val="8"/>
        <color theme="0" tint="-0.499984740745262"/>
        <rFont val="Calibri"/>
        <family val="2"/>
        <scheme val="minor"/>
      </rPr>
      <t xml:space="preserve"> y han sido capacitados.</t>
    </r>
  </si>
  <si>
    <t>Rev. 00</t>
  </si>
  <si>
    <t>TRAZABILIDAD Y DISEÑO</t>
  </si>
  <si>
    <t xml:space="preserve">OTEC RIO SpA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</si>
</sst>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;\-&quot;$&quot;\ #,##0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  <numFmt numFmtId="167" formatCode="#,##0_ ;\-#,##0\ "/>
    <numFmt numFmtId="168" formatCode="&quot;$&quot;\ #,##0"/>
    <numFmt numFmtId="169" formatCode="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C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u/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i/>
      <u/>
      <sz val="8"/>
      <color theme="0" tint="-0.499984740745262"/>
      <name val="Calibri"/>
      <family val="2"/>
      <scheme val="minor"/>
    </font>
    <font>
      <b/>
      <sz val="8"/>
      <color theme="2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39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 tint="0.14999847407452621"/>
      </bottom>
      <diagonal/>
    </border>
    <border>
      <left/>
      <right/>
      <top style="hair">
        <color indexed="64"/>
      </top>
      <bottom style="hair">
        <color theme="1" tint="0.14999847407452621"/>
      </bottom>
      <diagonal/>
    </border>
    <border>
      <left style="hair">
        <color indexed="64"/>
      </left>
      <right/>
      <top style="hair">
        <color indexed="64"/>
      </top>
      <bottom style="hair">
        <color theme="1" tint="0.14999847407452621"/>
      </bottom>
      <diagonal/>
    </border>
    <border>
      <left/>
      <right/>
      <top style="hair">
        <color theme="1" tint="0.14999847407452621"/>
      </top>
      <bottom style="hair">
        <color theme="1" tint="0.14999847407452621"/>
      </bottom>
      <diagonal/>
    </border>
    <border>
      <left style="hair">
        <color indexed="64"/>
      </left>
      <right/>
      <top/>
      <bottom style="hair">
        <color theme="1" tint="0.14999847407452621"/>
      </bottom>
      <diagonal/>
    </border>
    <border>
      <left/>
      <right style="hair">
        <color theme="1" tint="0.14999847407452621"/>
      </right>
      <top style="hair">
        <color indexed="64"/>
      </top>
      <bottom style="hair">
        <color indexed="64"/>
      </bottom>
      <diagonal/>
    </border>
    <border>
      <left/>
      <right style="hair">
        <color theme="1" tint="0.14999847407452621"/>
      </right>
      <top style="hair">
        <color indexed="64"/>
      </top>
      <bottom style="hair">
        <color theme="1" tint="0.14999847407452621"/>
      </bottom>
      <diagonal/>
    </border>
    <border>
      <left/>
      <right style="hair">
        <color theme="1" tint="0.14999847407452621"/>
      </right>
      <top/>
      <bottom style="hair">
        <color theme="1" tint="0.14999847407452621"/>
      </bottom>
      <diagonal/>
    </border>
    <border>
      <left style="hair">
        <color indexed="64"/>
      </left>
      <right style="hair">
        <color theme="1" tint="0.14999847407452621"/>
      </right>
      <top/>
      <bottom style="hair">
        <color theme="1" tint="0.14999847407452621"/>
      </bottom>
      <diagonal/>
    </border>
    <border>
      <left style="hair">
        <color indexed="64"/>
      </left>
      <right/>
      <top style="hair">
        <color theme="1" tint="0.14999847407452621"/>
      </top>
      <bottom style="hair">
        <color theme="1" tint="0.1499984740745262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 tint="0.14999847407452621"/>
      </right>
      <top style="hair">
        <color theme="1"/>
      </top>
      <bottom/>
      <diagonal/>
    </border>
    <border>
      <left style="hair">
        <color theme="1" tint="0.14999847407452621"/>
      </left>
      <right style="hair">
        <color theme="1" tint="0.14999847407452621"/>
      </right>
      <top style="hair">
        <color theme="1" tint="0.14999847407452621"/>
      </top>
      <bottom style="hair">
        <color theme="1" tint="0.14999847407452621"/>
      </bottom>
      <diagonal/>
    </border>
    <border>
      <left style="hair">
        <color theme="1" tint="0.14999847407452621"/>
      </left>
      <right/>
      <top style="hair">
        <color theme="1" tint="0.14999847407452621"/>
      </top>
      <bottom style="hair">
        <color theme="1" tint="0.14999847407452621"/>
      </bottom>
      <diagonal/>
    </border>
    <border>
      <left/>
      <right style="hair">
        <color theme="1" tint="0.14999847407452621"/>
      </right>
      <top style="hair">
        <color theme="1" tint="0.14999847407452621"/>
      </top>
      <bottom style="hair">
        <color theme="1" tint="0.14999847407452621"/>
      </bottom>
      <diagonal/>
    </border>
    <border>
      <left/>
      <right style="hair">
        <color indexed="64"/>
      </right>
      <top style="hair">
        <color indexed="64"/>
      </top>
      <bottom style="hair">
        <color theme="1" tint="0.1499984740745262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6">
    <xf numFmtId="0" fontId="0" fillId="0" borderId="0" xfId="0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66" fontId="5" fillId="2" borderId="2" xfId="1" applyNumberFormat="1" applyFont="1" applyFill="1" applyBorder="1" applyAlignment="1">
      <alignment horizontal="center" vertical="center"/>
    </xf>
    <xf numFmtId="167" fontId="5" fillId="2" borderId="2" xfId="1" applyNumberFormat="1" applyFont="1" applyFill="1" applyBorder="1" applyAlignment="1">
      <alignment vertical="center"/>
    </xf>
    <xf numFmtId="166" fontId="5" fillId="2" borderId="2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66" fontId="5" fillId="5" borderId="2" xfId="1" applyNumberFormat="1" applyFont="1" applyFill="1" applyBorder="1" applyAlignment="1">
      <alignment vertical="center"/>
    </xf>
    <xf numFmtId="166" fontId="5" fillId="3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right" vertical="center"/>
    </xf>
    <xf numFmtId="0" fontId="7" fillId="9" borderId="0" xfId="0" applyFont="1" applyFill="1" applyAlignment="1">
      <alignment horizontal="right" vertical="center"/>
    </xf>
    <xf numFmtId="0" fontId="7" fillId="9" borderId="0" xfId="0" applyFont="1" applyFill="1" applyAlignment="1">
      <alignment horizontal="left" vertical="center"/>
    </xf>
    <xf numFmtId="0" fontId="5" fillId="8" borderId="11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9" fontId="5" fillId="2" borderId="0" xfId="0" applyNumberFormat="1" applyFont="1" applyFill="1"/>
    <xf numFmtId="0" fontId="3" fillId="9" borderId="4" xfId="0" applyFont="1" applyFill="1" applyBorder="1" applyAlignment="1">
      <alignment horizontal="right"/>
    </xf>
    <xf numFmtId="0" fontId="7" fillId="9" borderId="10" xfId="0" applyFont="1" applyFill="1" applyBorder="1" applyAlignment="1">
      <alignment horizontal="right"/>
    </xf>
    <xf numFmtId="0" fontId="7" fillId="9" borderId="0" xfId="0" applyFont="1" applyFill="1" applyAlignment="1">
      <alignment horizontal="right"/>
    </xf>
    <xf numFmtId="0" fontId="7" fillId="9" borderId="17" xfId="0" applyFont="1" applyFill="1" applyBorder="1" applyAlignment="1">
      <alignment horizontal="right"/>
    </xf>
    <xf numFmtId="0" fontId="7" fillId="9" borderId="18" xfId="0" applyFont="1" applyFill="1" applyBorder="1" applyAlignment="1">
      <alignment horizontal="right"/>
    </xf>
    <xf numFmtId="0" fontId="7" fillId="9" borderId="20" xfId="0" applyFont="1" applyFill="1" applyBorder="1" applyAlignment="1">
      <alignment horizontal="right"/>
    </xf>
    <xf numFmtId="9" fontId="5" fillId="8" borderId="17" xfId="0" applyNumberFormat="1" applyFont="1" applyFill="1" applyBorder="1" applyAlignment="1">
      <alignment horizontal="left"/>
    </xf>
    <xf numFmtId="0" fontId="5" fillId="8" borderId="18" xfId="0" applyFont="1" applyFill="1" applyBorder="1" applyAlignment="1">
      <alignment horizontal="left"/>
    </xf>
    <xf numFmtId="0" fontId="5" fillId="8" borderId="22" xfId="0" applyFont="1" applyFill="1" applyBorder="1" applyAlignment="1">
      <alignment horizontal="left"/>
    </xf>
    <xf numFmtId="0" fontId="5" fillId="8" borderId="23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3" fillId="10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left" vertical="center"/>
    </xf>
    <xf numFmtId="0" fontId="5" fillId="8" borderId="17" xfId="0" applyFont="1" applyFill="1" applyBorder="1" applyAlignment="1">
      <alignment horizontal="left"/>
    </xf>
    <xf numFmtId="0" fontId="7" fillId="9" borderId="17" xfId="0" applyFont="1" applyFill="1" applyBorder="1"/>
    <xf numFmtId="0" fontId="5" fillId="2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/>
    <xf numFmtId="0" fontId="3" fillId="9" borderId="1" xfId="0" applyFont="1" applyFill="1" applyBorder="1" applyAlignment="1">
      <alignment vertical="center"/>
    </xf>
    <xf numFmtId="0" fontId="8" fillId="8" borderId="2" xfId="2" applyFont="1" applyFill="1" applyBorder="1" applyAlignment="1">
      <alignment horizontal="center" vertical="center"/>
    </xf>
    <xf numFmtId="0" fontId="5" fillId="8" borderId="2" xfId="0" applyFont="1" applyFill="1" applyBorder="1" applyAlignment="1">
      <alignment vertical="center"/>
    </xf>
    <xf numFmtId="0" fontId="7" fillId="9" borderId="10" xfId="0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right" vertical="center"/>
    </xf>
    <xf numFmtId="0" fontId="3" fillId="9" borderId="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left"/>
    </xf>
    <xf numFmtId="0" fontId="7" fillId="13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3" fontId="12" fillId="8" borderId="33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166" fontId="5" fillId="2" borderId="2" xfId="1" applyNumberFormat="1" applyFont="1" applyFill="1" applyBorder="1"/>
    <xf numFmtId="0" fontId="5" fillId="2" borderId="2" xfId="0" applyFont="1" applyFill="1" applyBorder="1"/>
    <xf numFmtId="166" fontId="14" fillId="2" borderId="2" xfId="1" applyNumberFormat="1" applyFont="1" applyFill="1" applyBorder="1"/>
    <xf numFmtId="166" fontId="5" fillId="5" borderId="2" xfId="1" applyNumberFormat="1" applyFont="1" applyFill="1" applyBorder="1"/>
    <xf numFmtId="166" fontId="15" fillId="3" borderId="2" xfId="0" applyNumberFormat="1" applyFont="1" applyFill="1" applyBorder="1"/>
    <xf numFmtId="166" fontId="5" fillId="3" borderId="2" xfId="0" applyNumberFormat="1" applyFont="1" applyFill="1" applyBorder="1"/>
    <xf numFmtId="2" fontId="7" fillId="2" borderId="0" xfId="0" applyNumberFormat="1" applyFont="1" applyFill="1"/>
    <xf numFmtId="166" fontId="5" fillId="2" borderId="2" xfId="0" applyNumberFormat="1" applyFont="1" applyFill="1" applyBorder="1"/>
    <xf numFmtId="0" fontId="6" fillId="4" borderId="2" xfId="0" applyFont="1" applyFill="1" applyBorder="1"/>
    <xf numFmtId="1" fontId="5" fillId="2" borderId="2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7" fillId="9" borderId="0" xfId="0" applyFont="1" applyFill="1"/>
    <xf numFmtId="0" fontId="5" fillId="8" borderId="0" xfId="0" applyFont="1" applyFill="1" applyAlignment="1">
      <alignment horizontal="left"/>
    </xf>
    <xf numFmtId="0" fontId="10" fillId="9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6" borderId="2" xfId="0" applyFont="1" applyFill="1" applyBorder="1"/>
    <xf numFmtId="0" fontId="3" fillId="2" borderId="0" xfId="0" applyFont="1" applyFill="1"/>
    <xf numFmtId="0" fontId="3" fillId="9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0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7" fillId="8" borderId="2" xfId="0" applyFont="1" applyFill="1" applyBorder="1" applyAlignment="1">
      <alignment horizontal="center"/>
    </xf>
    <xf numFmtId="0" fontId="7" fillId="17" borderId="2" xfId="0" applyFont="1" applyFill="1" applyBorder="1"/>
    <xf numFmtId="1" fontId="5" fillId="8" borderId="2" xfId="0" applyNumberFormat="1" applyFont="1" applyFill="1" applyBorder="1"/>
    <xf numFmtId="0" fontId="5" fillId="22" borderId="2" xfId="0" applyFont="1" applyFill="1" applyBorder="1"/>
    <xf numFmtId="3" fontId="5" fillId="7" borderId="10" xfId="0" applyNumberFormat="1" applyFont="1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/>
    </xf>
    <xf numFmtId="3" fontId="3" fillId="16" borderId="33" xfId="0" applyNumberFormat="1" applyFont="1" applyFill="1" applyBorder="1" applyAlignment="1">
      <alignment horizontal="center"/>
    </xf>
    <xf numFmtId="3" fontId="6" fillId="8" borderId="33" xfId="0" applyNumberFormat="1" applyFont="1" applyFill="1" applyBorder="1" applyAlignment="1">
      <alignment horizontal="center"/>
    </xf>
    <xf numFmtId="3" fontId="6" fillId="8" borderId="33" xfId="0" applyNumberFormat="1" applyFont="1" applyFill="1" applyBorder="1" applyAlignment="1">
      <alignment horizontal="right"/>
    </xf>
    <xf numFmtId="3" fontId="6" fillId="2" borderId="0" xfId="0" applyNumberFormat="1" applyFont="1" applyFill="1"/>
    <xf numFmtId="3" fontId="3" fillId="17" borderId="33" xfId="0" applyNumberFormat="1" applyFont="1" applyFill="1" applyBorder="1" applyAlignment="1">
      <alignment horizontal="center"/>
    </xf>
    <xf numFmtId="0" fontId="7" fillId="10" borderId="0" xfId="0" applyFont="1" applyFill="1" applyAlignment="1">
      <alignment horizontal="left"/>
    </xf>
    <xf numFmtId="3" fontId="5" fillId="8" borderId="2" xfId="0" applyNumberFormat="1" applyFont="1" applyFill="1" applyBorder="1" applyAlignment="1">
      <alignment horizontal="center"/>
    </xf>
    <xf numFmtId="1" fontId="6" fillId="15" borderId="2" xfId="0" applyNumberFormat="1" applyFont="1" applyFill="1" applyBorder="1" applyAlignment="1">
      <alignment horizontal="center"/>
    </xf>
    <xf numFmtId="3" fontId="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4" borderId="12" xfId="0" applyFont="1" applyFill="1" applyBorder="1" applyAlignment="1">
      <alignment horizontal="center"/>
    </xf>
    <xf numFmtId="169" fontId="5" fillId="0" borderId="12" xfId="0" applyNumberFormat="1" applyFont="1" applyBorder="1"/>
    <xf numFmtId="14" fontId="5" fillId="0" borderId="12" xfId="0" applyNumberFormat="1" applyFont="1" applyBorder="1" applyAlignment="1">
      <alignment horizontal="center"/>
    </xf>
    <xf numFmtId="0" fontId="17" fillId="2" borderId="0" xfId="0" applyFont="1" applyFill="1"/>
    <xf numFmtId="0" fontId="6" fillId="2" borderId="0" xfId="0" applyFont="1" applyFill="1"/>
    <xf numFmtId="0" fontId="5" fillId="0" borderId="0" xfId="0" applyFont="1"/>
    <xf numFmtId="0" fontId="5" fillId="17" borderId="13" xfId="0" applyFont="1" applyFill="1" applyBorder="1" applyAlignment="1">
      <alignment vertical="center"/>
    </xf>
    <xf numFmtId="0" fontId="5" fillId="16" borderId="38" xfId="0" applyFont="1" applyFill="1" applyBorder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horizontal="right"/>
    </xf>
    <xf numFmtId="169" fontId="5" fillId="4" borderId="0" xfId="0" applyNumberFormat="1" applyFont="1" applyFill="1"/>
    <xf numFmtId="0" fontId="3" fillId="12" borderId="0" xfId="0" applyFont="1" applyFill="1"/>
    <xf numFmtId="14" fontId="20" fillId="23" borderId="0" xfId="0" applyNumberFormat="1" applyFont="1" applyFill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2" xfId="0" applyFont="1" applyFill="1" applyBorder="1" applyAlignment="1">
      <alignment horizontal="center"/>
    </xf>
    <xf numFmtId="0" fontId="5" fillId="22" borderId="37" xfId="0" applyFont="1" applyFill="1" applyBorder="1" applyAlignment="1">
      <alignment horizontal="left" vertical="center"/>
    </xf>
    <xf numFmtId="0" fontId="3" fillId="23" borderId="0" xfId="0" applyFont="1" applyFill="1" applyAlignment="1">
      <alignment horizontal="left" vertical="center"/>
    </xf>
    <xf numFmtId="0" fontId="3" fillId="23" borderId="0" xfId="0" applyFont="1" applyFill="1" applyAlignment="1">
      <alignment horizontal="right" vertical="center"/>
    </xf>
    <xf numFmtId="0" fontId="3" fillId="19" borderId="0" xfId="0" applyFont="1" applyFill="1" applyAlignment="1">
      <alignment horizontal="center" vertical="center"/>
    </xf>
    <xf numFmtId="0" fontId="5" fillId="6" borderId="3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3" fillId="11" borderId="0" xfId="0" applyFont="1" applyFill="1" applyAlignment="1">
      <alignment horizontal="left" vertical="center"/>
    </xf>
    <xf numFmtId="0" fontId="3" fillId="11" borderId="14" xfId="0" applyFont="1" applyFill="1" applyBorder="1" applyAlignment="1">
      <alignment horizontal="left" vertical="center"/>
    </xf>
    <xf numFmtId="168" fontId="5" fillId="3" borderId="2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left" vertical="center"/>
    </xf>
    <xf numFmtId="0" fontId="3" fillId="9" borderId="11" xfId="0" applyFont="1" applyFill="1" applyBorder="1" applyAlignment="1">
      <alignment horizontal="left" vertical="center"/>
    </xf>
    <xf numFmtId="0" fontId="3" fillId="9" borderId="15" xfId="0" applyFont="1" applyFill="1" applyBorder="1" applyAlignment="1">
      <alignment horizontal="left" vertical="center"/>
    </xf>
    <xf numFmtId="0" fontId="3" fillId="9" borderId="1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7" fillId="9" borderId="0" xfId="0" applyFont="1" applyFill="1" applyAlignment="1">
      <alignment horizontal="right" vertical="center"/>
    </xf>
    <xf numFmtId="0" fontId="5" fillId="8" borderId="2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12" borderId="0" xfId="0" applyFont="1" applyFill="1" applyAlignment="1">
      <alignment horizontal="left" vertical="center"/>
    </xf>
    <xf numFmtId="0" fontId="3" fillId="12" borderId="1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left" vertical="center"/>
    </xf>
    <xf numFmtId="0" fontId="5" fillId="8" borderId="11" xfId="0" applyFont="1" applyFill="1" applyBorder="1" applyAlignment="1">
      <alignment horizontal="left" vertical="center"/>
    </xf>
    <xf numFmtId="0" fontId="5" fillId="8" borderId="7" xfId="0" applyFont="1" applyFill="1" applyBorder="1" applyAlignment="1">
      <alignment horizontal="left" vertical="center"/>
    </xf>
    <xf numFmtId="0" fontId="5" fillId="8" borderId="16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7" fillId="1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5" fillId="8" borderId="17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5" fillId="8" borderId="8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3" fillId="10" borderId="0" xfId="0" applyFont="1" applyFill="1" applyAlignment="1">
      <alignment horizontal="left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right"/>
    </xf>
    <xf numFmtId="0" fontId="3" fillId="9" borderId="5" xfId="0" applyFont="1" applyFill="1" applyBorder="1" applyAlignment="1">
      <alignment horizontal="right"/>
    </xf>
    <xf numFmtId="0" fontId="13" fillId="8" borderId="19" xfId="0" applyFont="1" applyFill="1" applyBorder="1" applyAlignment="1">
      <alignment horizontal="left"/>
    </xf>
    <xf numFmtId="0" fontId="13" fillId="8" borderId="18" xfId="0" applyFont="1" applyFill="1" applyBorder="1" applyAlignment="1">
      <alignment horizontal="left"/>
    </xf>
    <xf numFmtId="0" fontId="13" fillId="8" borderId="3" xfId="0" applyFont="1" applyFill="1" applyBorder="1" applyAlignment="1">
      <alignment horizontal="left"/>
    </xf>
    <xf numFmtId="0" fontId="13" fillId="8" borderId="4" xfId="0" applyFont="1" applyFill="1" applyBorder="1" applyAlignment="1">
      <alignment horizontal="left"/>
    </xf>
    <xf numFmtId="0" fontId="13" fillId="8" borderId="26" xfId="0" applyFont="1" applyFill="1" applyBorder="1" applyAlignment="1">
      <alignment horizontal="left"/>
    </xf>
    <xf numFmtId="0" fontId="13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17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2" borderId="32" xfId="0" applyFont="1" applyFill="1" applyBorder="1" applyAlignment="1">
      <alignment horizontal="left"/>
    </xf>
    <xf numFmtId="0" fontId="7" fillId="9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64" fontId="5" fillId="5" borderId="2" xfId="1" applyNumberFormat="1" applyFont="1" applyFill="1" applyBorder="1" applyAlignment="1">
      <alignment horizontal="center"/>
    </xf>
    <xf numFmtId="3" fontId="5" fillId="5" borderId="2" xfId="1" applyNumberFormat="1" applyFont="1" applyFill="1" applyBorder="1" applyAlignment="1">
      <alignment horizontal="center"/>
    </xf>
    <xf numFmtId="3" fontId="12" fillId="8" borderId="34" xfId="0" applyNumberFormat="1" applyFont="1" applyFill="1" applyBorder="1"/>
    <xf numFmtId="3" fontId="12" fillId="8" borderId="20" xfId="0" applyNumberFormat="1" applyFont="1" applyFill="1" applyBorder="1"/>
    <xf numFmtId="3" fontId="12" fillId="8" borderId="35" xfId="0" applyNumberFormat="1" applyFont="1" applyFill="1" applyBorder="1"/>
    <xf numFmtId="0" fontId="7" fillId="9" borderId="19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7" fillId="9" borderId="36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/>
    </xf>
    <xf numFmtId="2" fontId="5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left"/>
    </xf>
    <xf numFmtId="0" fontId="7" fillId="21" borderId="2" xfId="0" applyFont="1" applyFill="1" applyBorder="1" applyAlignment="1">
      <alignment horizontal="left"/>
    </xf>
    <xf numFmtId="0" fontId="10" fillId="8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7" fillId="17" borderId="3" xfId="0" applyFont="1" applyFill="1" applyBorder="1" applyAlignment="1">
      <alignment horizontal="left"/>
    </xf>
    <xf numFmtId="0" fontId="7" fillId="17" borderId="5" xfId="0" applyFont="1" applyFill="1" applyBorder="1" applyAlignment="1">
      <alignment horizontal="left"/>
    </xf>
    <xf numFmtId="0" fontId="7" fillId="21" borderId="3" xfId="0" applyFont="1" applyFill="1" applyBorder="1" applyAlignment="1">
      <alignment horizontal="left"/>
    </xf>
    <xf numFmtId="0" fontId="7" fillId="21" borderId="5" xfId="0" applyFont="1" applyFill="1" applyBorder="1" applyAlignment="1">
      <alignment horizontal="left"/>
    </xf>
    <xf numFmtId="0" fontId="3" fillId="21" borderId="3" xfId="0" applyFont="1" applyFill="1" applyBorder="1" applyAlignment="1">
      <alignment horizontal="left"/>
    </xf>
    <xf numFmtId="0" fontId="3" fillId="21" borderId="5" xfId="0" applyFont="1" applyFill="1" applyBorder="1" applyAlignment="1">
      <alignment horizontal="left"/>
    </xf>
    <xf numFmtId="0" fontId="3" fillId="17" borderId="3" xfId="0" applyFont="1" applyFill="1" applyBorder="1" applyAlignment="1">
      <alignment horizontal="left"/>
    </xf>
    <xf numFmtId="0" fontId="3" fillId="17" borderId="5" xfId="0" applyFont="1" applyFill="1" applyBorder="1" applyAlignment="1">
      <alignment horizontal="left"/>
    </xf>
    <xf numFmtId="0" fontId="7" fillId="17" borderId="2" xfId="0" applyFont="1" applyFill="1" applyBorder="1" applyAlignment="1">
      <alignment horizontal="left"/>
    </xf>
    <xf numFmtId="0" fontId="7" fillId="17" borderId="3" xfId="0" applyFont="1" applyFill="1" applyBorder="1" applyAlignment="1">
      <alignment horizontal="right"/>
    </xf>
    <xf numFmtId="0" fontId="7" fillId="17" borderId="4" xfId="0" applyFont="1" applyFill="1" applyBorder="1" applyAlignment="1">
      <alignment horizontal="right"/>
    </xf>
    <xf numFmtId="0" fontId="7" fillId="17" borderId="5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0" borderId="2" xfId="0" applyFont="1" applyFill="1" applyBorder="1" applyAlignment="1">
      <alignment horizontal="center" vertical="center"/>
    </xf>
    <xf numFmtId="0" fontId="3" fillId="24" borderId="0" xfId="0" applyFont="1" applyFill="1" applyAlignment="1">
      <alignment horizontal="left"/>
    </xf>
    <xf numFmtId="0" fontId="5" fillId="14" borderId="0" xfId="0" applyFont="1" applyFill="1" applyAlignment="1">
      <alignment horizontal="left"/>
    </xf>
    <xf numFmtId="0" fontId="5" fillId="8" borderId="0" xfId="0" applyFont="1" applyFill="1" applyAlignment="1">
      <alignment horizontal="left" wrapText="1"/>
    </xf>
    <xf numFmtId="0" fontId="5" fillId="8" borderId="0" xfId="0" applyFont="1" applyFill="1" applyAlignment="1">
      <alignment horizontal="left"/>
    </xf>
    <xf numFmtId="0" fontId="18" fillId="2" borderId="11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workbookViewId="0">
      <selection sqref="A1:F1"/>
    </sheetView>
  </sheetViews>
  <sheetFormatPr baseColWidth="10" defaultColWidth="11.453125" defaultRowHeight="10.5" x14ac:dyDescent="0.25"/>
  <cols>
    <col min="1" max="5" width="11.453125" style="27"/>
    <col min="6" max="6" width="4" style="27" customWidth="1"/>
    <col min="7" max="7" width="8.26953125" style="27" customWidth="1"/>
    <col min="8" max="8" width="9.453125" style="27" customWidth="1"/>
    <col min="9" max="9" width="8.7265625" style="27" bestFit="1" customWidth="1"/>
    <col min="10" max="16384" width="11.453125" style="27"/>
  </cols>
  <sheetData>
    <row r="1" spans="1:36" s="120" customFormat="1" x14ac:dyDescent="0.35">
      <c r="A1" s="139" t="s">
        <v>210</v>
      </c>
      <c r="B1" s="139"/>
      <c r="C1" s="139"/>
      <c r="D1" s="139"/>
      <c r="E1" s="139"/>
      <c r="F1" s="139"/>
      <c r="G1" s="140" t="s">
        <v>71</v>
      </c>
      <c r="H1" s="140"/>
      <c r="I1" s="140"/>
      <c r="J1" s="133">
        <v>44959</v>
      </c>
    </row>
    <row r="2" spans="1:36" s="125" customFormat="1" x14ac:dyDescent="0.25">
      <c r="A2" s="132" t="s">
        <v>79</v>
      </c>
      <c r="B2" s="135" t="s">
        <v>209</v>
      </c>
      <c r="C2" s="135"/>
      <c r="D2" s="135"/>
      <c r="E2" s="135"/>
      <c r="F2" s="135"/>
      <c r="G2" s="135"/>
      <c r="H2" s="132"/>
      <c r="I2" s="132"/>
      <c r="J2" s="132"/>
    </row>
    <row r="3" spans="1:36" ht="2.25" customHeight="1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1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</row>
    <row r="4" spans="1:36" x14ac:dyDescent="0.25">
      <c r="A4" s="136" t="s">
        <v>72</v>
      </c>
      <c r="B4" s="136"/>
      <c r="C4" s="136"/>
      <c r="D4" s="136"/>
      <c r="E4" s="129" t="s">
        <v>73</v>
      </c>
      <c r="F4" s="129"/>
      <c r="G4" s="129"/>
      <c r="H4" s="130"/>
      <c r="I4" s="131"/>
      <c r="J4" s="130" t="s">
        <v>208</v>
      </c>
    </row>
    <row r="5" spans="1:36" ht="2.25" customHeight="1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</row>
    <row r="7" spans="1:36" x14ac:dyDescent="0.25">
      <c r="A7" s="94" t="s">
        <v>74</v>
      </c>
      <c r="B7" s="88"/>
      <c r="C7" s="88"/>
      <c r="D7" s="88"/>
      <c r="E7" s="88"/>
      <c r="F7" s="88"/>
      <c r="G7" s="88"/>
      <c r="H7" s="88"/>
      <c r="I7" s="88"/>
      <c r="J7" s="88"/>
    </row>
    <row r="8" spans="1:36" x14ac:dyDescent="0.25">
      <c r="A8" s="93"/>
      <c r="B8" s="95"/>
      <c r="C8" s="95"/>
      <c r="D8" s="95"/>
      <c r="E8" s="95"/>
      <c r="F8" s="95"/>
      <c r="G8" s="95"/>
      <c r="H8" s="95"/>
      <c r="I8" s="95"/>
      <c r="J8" s="95"/>
    </row>
    <row r="9" spans="1:36" x14ac:dyDescent="0.25">
      <c r="A9" s="5" t="s">
        <v>0</v>
      </c>
      <c r="B9" s="5"/>
      <c r="C9" s="5"/>
      <c r="D9" s="7"/>
      <c r="E9" s="5"/>
      <c r="F9" s="5"/>
      <c r="G9" s="5"/>
      <c r="H9" s="5"/>
      <c r="I9" s="7"/>
    </row>
    <row r="10" spans="1:36" x14ac:dyDescent="0.25">
      <c r="A10" s="128" t="s">
        <v>1</v>
      </c>
      <c r="B10" s="142" t="s">
        <v>204</v>
      </c>
      <c r="C10" s="142"/>
      <c r="D10" s="142"/>
      <c r="E10" s="142"/>
      <c r="F10" s="142"/>
      <c r="G10" s="142"/>
      <c r="H10" s="142"/>
      <c r="I10" s="142"/>
      <c r="J10" s="142"/>
    </row>
    <row r="11" spans="1:36" x14ac:dyDescent="0.25">
      <c r="A11" s="127" t="s">
        <v>2</v>
      </c>
      <c r="B11" s="138" t="s">
        <v>205</v>
      </c>
      <c r="C11" s="138"/>
      <c r="D11" s="138"/>
      <c r="E11" s="138"/>
      <c r="F11" s="138"/>
      <c r="G11" s="138"/>
      <c r="H11" s="138"/>
      <c r="I11" s="138"/>
      <c r="J11" s="138"/>
    </row>
    <row r="12" spans="1:36" x14ac:dyDescent="0.25">
      <c r="A12" s="5"/>
      <c r="B12" s="5"/>
      <c r="C12" s="5"/>
      <c r="D12" s="7"/>
      <c r="E12" s="5"/>
      <c r="F12" s="5"/>
      <c r="G12" s="5"/>
      <c r="H12" s="5"/>
      <c r="I12" s="7"/>
    </row>
    <row r="13" spans="1:36" x14ac:dyDescent="0.25">
      <c r="A13" s="124" t="s">
        <v>75</v>
      </c>
    </row>
    <row r="14" spans="1:36" x14ac:dyDescent="0.25">
      <c r="A14" s="121" t="s">
        <v>82</v>
      </c>
      <c r="B14" s="121" t="s">
        <v>58</v>
      </c>
      <c r="C14" s="137" t="s">
        <v>3</v>
      </c>
      <c r="D14" s="137"/>
      <c r="E14" s="137"/>
      <c r="F14" s="137"/>
      <c r="G14" s="137"/>
      <c r="H14" s="137" t="s">
        <v>76</v>
      </c>
      <c r="I14" s="137"/>
    </row>
    <row r="15" spans="1:36" x14ac:dyDescent="0.25">
      <c r="A15" s="122">
        <v>0</v>
      </c>
      <c r="B15" s="123">
        <f>J1</f>
        <v>44959</v>
      </c>
      <c r="C15" s="134" t="s">
        <v>77</v>
      </c>
      <c r="D15" s="134"/>
      <c r="E15" s="134"/>
      <c r="F15" s="134"/>
      <c r="G15" s="134"/>
      <c r="H15" s="134" t="s">
        <v>78</v>
      </c>
      <c r="I15" s="134"/>
    </row>
  </sheetData>
  <mergeCells count="12">
    <mergeCell ref="A1:F1"/>
    <mergeCell ref="G1:I1"/>
    <mergeCell ref="A5:J5"/>
    <mergeCell ref="A3:J3"/>
    <mergeCell ref="B10:J10"/>
    <mergeCell ref="C15:G15"/>
    <mergeCell ref="H15:I15"/>
    <mergeCell ref="B2:G2"/>
    <mergeCell ref="A4:D4"/>
    <mergeCell ref="C14:G14"/>
    <mergeCell ref="H14:I14"/>
    <mergeCell ref="B11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2"/>
  <sheetViews>
    <sheetView zoomScaleNormal="100" workbookViewId="0">
      <selection activeCell="A44" sqref="A44:J44"/>
    </sheetView>
  </sheetViews>
  <sheetFormatPr baseColWidth="10" defaultColWidth="11.453125" defaultRowHeight="10.5" x14ac:dyDescent="0.35"/>
  <cols>
    <col min="1" max="1" width="7.81640625" style="5" customWidth="1"/>
    <col min="2" max="2" width="4.7265625" style="5" customWidth="1"/>
    <col min="3" max="3" width="7.1796875" style="5" customWidth="1"/>
    <col min="4" max="4" width="10.1796875" style="7" bestFit="1" customWidth="1"/>
    <col min="5" max="6" width="10.453125" style="5" customWidth="1"/>
    <col min="7" max="7" width="10" style="5" customWidth="1"/>
    <col min="8" max="8" width="9.7265625" style="5" customWidth="1"/>
    <col min="9" max="9" width="3.26953125" style="7" customWidth="1"/>
    <col min="10" max="10" width="2.7265625" style="9" customWidth="1"/>
    <col min="11" max="16384" width="11.453125" style="5"/>
  </cols>
  <sheetData>
    <row r="1" spans="1:10" s="1" customFormat="1" x14ac:dyDescent="0.35">
      <c r="A1" s="170" t="s">
        <v>84</v>
      </c>
      <c r="B1" s="170"/>
      <c r="C1" s="170"/>
      <c r="D1" s="170"/>
      <c r="E1" s="170"/>
      <c r="F1" s="170"/>
      <c r="G1" s="170"/>
      <c r="H1" s="170"/>
      <c r="I1" s="170"/>
      <c r="J1" s="171"/>
    </row>
    <row r="2" spans="1:10" s="1" customFormat="1" x14ac:dyDescent="0.35">
      <c r="A2" s="2"/>
      <c r="B2" s="2"/>
      <c r="C2" s="2"/>
      <c r="D2" s="2"/>
      <c r="E2" s="2"/>
      <c r="F2" s="2"/>
      <c r="G2" s="2"/>
      <c r="H2" s="2"/>
      <c r="I2" s="2"/>
      <c r="J2" s="3"/>
    </row>
    <row r="3" spans="1:10" s="1" customFormat="1" x14ac:dyDescent="0.35">
      <c r="A3" s="172" t="s">
        <v>197</v>
      </c>
      <c r="B3" s="172"/>
      <c r="C3" s="172"/>
      <c r="D3" s="172"/>
      <c r="E3" s="172"/>
      <c r="F3" s="172"/>
      <c r="G3" s="172"/>
      <c r="H3" s="172"/>
      <c r="I3" s="172"/>
      <c r="J3" s="173"/>
    </row>
    <row r="4" spans="1:10" x14ac:dyDescent="0.35">
      <c r="A4" s="166" t="s">
        <v>106</v>
      </c>
      <c r="B4" s="166"/>
      <c r="C4" s="4" t="e">
        <f>'Serv 7.5 - Anál 8.0'!Q17</f>
        <v>#DIV/0!</v>
      </c>
      <c r="D4" s="166" t="s">
        <v>69</v>
      </c>
      <c r="E4" s="166"/>
      <c r="F4" s="119">
        <f>'Cliente 7.2'!C35</f>
        <v>0</v>
      </c>
      <c r="G4" s="166" t="s">
        <v>198</v>
      </c>
      <c r="H4" s="166"/>
      <c r="I4" s="174">
        <f>'Serv 7.5 - Anál 8.0'!U23</f>
        <v>0</v>
      </c>
      <c r="J4" s="175"/>
    </row>
    <row r="5" spans="1:10" x14ac:dyDescent="0.35">
      <c r="A5" s="166" t="s">
        <v>105</v>
      </c>
      <c r="B5" s="166"/>
      <c r="C5" s="4" t="e">
        <f>'Serv 7.5 - Anál 8.0'!Q24</f>
        <v>#DIV/0!</v>
      </c>
      <c r="D5" s="166" t="s">
        <v>68</v>
      </c>
      <c r="E5" s="166"/>
      <c r="F5" s="119">
        <f>'Cliente 7.2'!C36</f>
        <v>100</v>
      </c>
      <c r="G5" s="166" t="s">
        <v>202</v>
      </c>
      <c r="H5" s="166"/>
      <c r="I5" s="174">
        <f>'Serv 7.5 - Anál 8.0'!U24</f>
        <v>0</v>
      </c>
      <c r="J5" s="175"/>
    </row>
    <row r="6" spans="1:10" x14ac:dyDescent="0.35">
      <c r="A6" s="166" t="s">
        <v>86</v>
      </c>
      <c r="B6" s="166"/>
      <c r="C6" s="4">
        <f>+'Cliente 7.2'!E30</f>
        <v>0</v>
      </c>
      <c r="D6" s="166" t="s">
        <v>67</v>
      </c>
      <c r="E6" s="166"/>
      <c r="F6" s="4" t="e">
        <f>'Serv 7.5 - Anál 8.0'!I39</f>
        <v>#DIV/0!</v>
      </c>
      <c r="G6" s="166" t="s">
        <v>200</v>
      </c>
      <c r="H6" s="166"/>
      <c r="I6" s="174">
        <f>'Serv 7.5 - Anál 8.0'!U25</f>
        <v>0</v>
      </c>
      <c r="J6" s="175"/>
    </row>
    <row r="7" spans="1:10" x14ac:dyDescent="0.35">
      <c r="A7" s="166" t="s">
        <v>70</v>
      </c>
      <c r="B7" s="166"/>
      <c r="C7" s="6" t="e">
        <f>'Cliente 7.2'!C38</f>
        <v>#DIV/0!</v>
      </c>
      <c r="D7" s="166"/>
      <c r="E7" s="166"/>
      <c r="F7" s="4"/>
      <c r="G7" s="166" t="s">
        <v>201</v>
      </c>
      <c r="H7" s="166"/>
      <c r="I7" s="174">
        <f>'Serv 7.5 - Anál 8.0'!U26</f>
        <v>0</v>
      </c>
      <c r="J7" s="175"/>
    </row>
    <row r="8" spans="1:10" x14ac:dyDescent="0.35">
      <c r="A8" s="172" t="s">
        <v>110</v>
      </c>
      <c r="B8" s="172"/>
      <c r="C8" s="172"/>
      <c r="D8" s="172"/>
      <c r="E8" s="172"/>
      <c r="F8" s="172"/>
      <c r="G8" s="172"/>
      <c r="H8" s="172"/>
      <c r="I8" s="170" t="s">
        <v>83</v>
      </c>
      <c r="J8" s="171"/>
    </row>
    <row r="9" spans="1:10" x14ac:dyDescent="0.35">
      <c r="A9" s="167" t="s">
        <v>85</v>
      </c>
      <c r="B9" s="167"/>
      <c r="C9" s="167"/>
      <c r="D9" s="168"/>
      <c r="E9" s="168"/>
      <c r="F9" s="168"/>
      <c r="G9" s="168"/>
      <c r="H9" s="168"/>
      <c r="I9" s="158" t="s">
        <v>12</v>
      </c>
      <c r="J9" s="158"/>
    </row>
    <row r="10" spans="1:10" x14ac:dyDescent="0.35">
      <c r="A10" s="167" t="s">
        <v>111</v>
      </c>
      <c r="B10" s="167"/>
      <c r="C10" s="167"/>
      <c r="D10" s="18"/>
      <c r="E10" s="19" t="s">
        <v>112</v>
      </c>
      <c r="F10" s="18">
        <f>D10</f>
        <v>0</v>
      </c>
      <c r="G10" s="19" t="s">
        <v>116</v>
      </c>
      <c r="H10" s="18">
        <v>0</v>
      </c>
      <c r="I10" s="158" t="s">
        <v>113</v>
      </c>
      <c r="J10" s="158"/>
    </row>
    <row r="11" spans="1:10" x14ac:dyDescent="0.35">
      <c r="A11" s="167" t="s">
        <v>102</v>
      </c>
      <c r="B11" s="167"/>
      <c r="C11" s="167"/>
      <c r="D11" s="168" t="s">
        <v>87</v>
      </c>
      <c r="E11" s="168"/>
      <c r="F11" s="168"/>
      <c r="G11" s="168"/>
      <c r="H11" s="168"/>
      <c r="I11" s="158" t="s">
        <v>5</v>
      </c>
      <c r="J11" s="158"/>
    </row>
    <row r="12" spans="1:10" x14ac:dyDescent="0.35">
      <c r="A12" s="167" t="s">
        <v>102</v>
      </c>
      <c r="B12" s="167"/>
      <c r="C12" s="167"/>
      <c r="D12" s="168" t="str">
        <f>D11</f>
        <v>(Indicar nombre del Encargado de Servicios)</v>
      </c>
      <c r="E12" s="168"/>
      <c r="F12" s="168"/>
      <c r="G12" s="168"/>
      <c r="H12" s="168"/>
      <c r="I12" s="158" t="s">
        <v>6</v>
      </c>
      <c r="J12" s="158"/>
    </row>
    <row r="13" spans="1:10" x14ac:dyDescent="0.35">
      <c r="A13" s="169" t="s">
        <v>119</v>
      </c>
      <c r="B13" s="169"/>
      <c r="C13" s="169"/>
      <c r="D13" s="169"/>
      <c r="E13" s="169"/>
      <c r="F13" s="169"/>
      <c r="G13" s="169"/>
      <c r="H13" s="169"/>
      <c r="I13" s="169"/>
      <c r="J13" s="169"/>
    </row>
    <row r="14" spans="1:10" x14ac:dyDescent="0.35">
      <c r="A14" s="167" t="s">
        <v>88</v>
      </c>
      <c r="B14" s="167"/>
      <c r="C14" s="167"/>
      <c r="D14" s="178"/>
      <c r="E14" s="178"/>
      <c r="F14" s="178"/>
      <c r="G14" s="178"/>
      <c r="H14" s="179"/>
      <c r="I14" s="174"/>
      <c r="J14" s="174"/>
    </row>
    <row r="15" spans="1:10" x14ac:dyDescent="0.35">
      <c r="A15" s="167" t="s">
        <v>89</v>
      </c>
      <c r="B15" s="167"/>
      <c r="C15" s="167"/>
      <c r="D15" s="168"/>
      <c r="E15" s="168"/>
      <c r="F15" s="168"/>
      <c r="G15" s="168"/>
      <c r="H15" s="180"/>
      <c r="I15" s="174"/>
      <c r="J15" s="174"/>
    </row>
    <row r="16" spans="1:10" x14ac:dyDescent="0.35">
      <c r="A16" s="167" t="s">
        <v>91</v>
      </c>
      <c r="B16" s="167"/>
      <c r="C16" s="167"/>
      <c r="D16" s="168">
        <f>D14</f>
        <v>0</v>
      </c>
      <c r="E16" s="168"/>
      <c r="F16" s="168"/>
      <c r="G16" s="168"/>
      <c r="H16" s="180"/>
      <c r="I16" s="174"/>
      <c r="J16" s="174"/>
    </row>
    <row r="17" spans="1:10" x14ac:dyDescent="0.35">
      <c r="A17" s="167" t="s">
        <v>89</v>
      </c>
      <c r="B17" s="167"/>
      <c r="C17" s="167"/>
      <c r="D17" s="184">
        <f>D15</f>
        <v>0</v>
      </c>
      <c r="E17" s="184"/>
      <c r="F17" s="184"/>
      <c r="G17" s="184"/>
      <c r="H17" s="185"/>
      <c r="I17" s="174"/>
      <c r="J17" s="174"/>
    </row>
    <row r="18" spans="1:10" x14ac:dyDescent="0.35">
      <c r="A18" s="176" t="s">
        <v>90</v>
      </c>
      <c r="B18" s="176"/>
      <c r="C18" s="176"/>
      <c r="D18" s="176"/>
      <c r="E18" s="176"/>
      <c r="F18" s="176"/>
      <c r="G18" s="176"/>
      <c r="H18" s="176"/>
      <c r="I18" s="176"/>
      <c r="J18" s="176"/>
    </row>
    <row r="19" spans="1:10" x14ac:dyDescent="0.35">
      <c r="A19" s="167" t="s">
        <v>93</v>
      </c>
      <c r="B19" s="167"/>
      <c r="C19" s="167"/>
      <c r="D19" s="24" t="s">
        <v>103</v>
      </c>
      <c r="E19" s="23" t="s">
        <v>109</v>
      </c>
      <c r="F19" s="24" t="s">
        <v>104</v>
      </c>
      <c r="G19" s="22" t="s">
        <v>115</v>
      </c>
      <c r="H19" s="24">
        <v>0</v>
      </c>
      <c r="I19" s="174"/>
      <c r="J19" s="174"/>
    </row>
    <row r="20" spans="1:10" x14ac:dyDescent="0.35">
      <c r="A20" s="167" t="s">
        <v>107</v>
      </c>
      <c r="B20" s="167"/>
      <c r="C20" s="167"/>
      <c r="D20" s="25"/>
      <c r="E20" s="23" t="s">
        <v>108</v>
      </c>
      <c r="F20" s="183"/>
      <c r="G20" s="183"/>
      <c r="H20" s="183"/>
      <c r="J20" s="7"/>
    </row>
    <row r="21" spans="1:10" x14ac:dyDescent="0.35">
      <c r="A21" s="167" t="s">
        <v>118</v>
      </c>
      <c r="B21" s="167"/>
      <c r="C21" s="167"/>
      <c r="D21" s="182"/>
      <c r="E21" s="182"/>
      <c r="F21" s="182"/>
      <c r="G21" s="21" t="s">
        <v>120</v>
      </c>
      <c r="H21" s="26"/>
      <c r="I21" s="174"/>
      <c r="J21" s="174"/>
    </row>
    <row r="22" spans="1:10" x14ac:dyDescent="0.35">
      <c r="A22" s="167" t="s">
        <v>92</v>
      </c>
      <c r="B22" s="167"/>
      <c r="C22" s="167"/>
      <c r="D22" s="177" t="s">
        <v>94</v>
      </c>
      <c r="E22" s="177"/>
      <c r="F22" s="177"/>
      <c r="G22" s="177"/>
      <c r="H22" s="177"/>
      <c r="I22" s="5"/>
      <c r="J22" s="5"/>
    </row>
    <row r="23" spans="1:10" x14ac:dyDescent="0.35">
      <c r="A23" s="181" t="s">
        <v>122</v>
      </c>
      <c r="B23" s="181"/>
      <c r="C23" s="181"/>
      <c r="D23" s="109">
        <v>0</v>
      </c>
      <c r="E23" s="54" t="s">
        <v>95</v>
      </c>
      <c r="F23" s="55" t="s">
        <v>117</v>
      </c>
      <c r="G23" s="56" t="s">
        <v>121</v>
      </c>
      <c r="H23" s="57"/>
      <c r="I23" s="174"/>
      <c r="J23" s="174"/>
    </row>
    <row r="24" spans="1:10" x14ac:dyDescent="0.35">
      <c r="A24" s="148" t="s">
        <v>96</v>
      </c>
      <c r="B24" s="148"/>
      <c r="C24" s="148"/>
      <c r="D24" s="148"/>
      <c r="E24" s="148"/>
      <c r="F24" s="148"/>
      <c r="G24" s="148"/>
      <c r="H24" s="148"/>
      <c r="I24" s="148"/>
      <c r="J24" s="148"/>
    </row>
    <row r="25" spans="1:10" ht="15" customHeight="1" x14ac:dyDescent="0.35">
      <c r="A25" s="159" t="s">
        <v>144</v>
      </c>
      <c r="B25" s="160"/>
      <c r="C25" s="161"/>
      <c r="D25" s="154" t="s">
        <v>143</v>
      </c>
      <c r="E25" s="162"/>
      <c r="F25" s="155"/>
      <c r="G25" s="58" t="s">
        <v>20</v>
      </c>
      <c r="H25" s="58" t="s">
        <v>123</v>
      </c>
      <c r="I25" s="154" t="s">
        <v>124</v>
      </c>
      <c r="J25" s="155"/>
    </row>
    <row r="26" spans="1:10" x14ac:dyDescent="0.35">
      <c r="A26" s="163"/>
      <c r="B26" s="164"/>
      <c r="C26" s="165"/>
      <c r="D26" s="163"/>
      <c r="E26" s="164"/>
      <c r="F26" s="165"/>
      <c r="G26" s="52"/>
      <c r="H26" s="53"/>
      <c r="I26" s="156">
        <v>0</v>
      </c>
      <c r="J26" s="157"/>
    </row>
    <row r="27" spans="1:10" x14ac:dyDescent="0.35">
      <c r="A27" s="163"/>
      <c r="B27" s="164"/>
      <c r="C27" s="165"/>
      <c r="D27" s="163"/>
      <c r="E27" s="164"/>
      <c r="F27" s="165"/>
      <c r="G27" s="52"/>
      <c r="H27" s="53"/>
      <c r="I27" s="156">
        <v>0</v>
      </c>
      <c r="J27" s="157"/>
    </row>
    <row r="28" spans="1:10" x14ac:dyDescent="0.35">
      <c r="A28" s="163"/>
      <c r="B28" s="164"/>
      <c r="C28" s="165"/>
      <c r="D28" s="163"/>
      <c r="E28" s="164"/>
      <c r="F28" s="165"/>
      <c r="G28" s="52"/>
      <c r="H28" s="53"/>
      <c r="I28" s="156">
        <v>0</v>
      </c>
      <c r="J28" s="157"/>
    </row>
    <row r="29" spans="1:10" x14ac:dyDescent="0.35">
      <c r="D29" s="5"/>
      <c r="I29" s="158">
        <f>I26+I27+I28</f>
        <v>0</v>
      </c>
      <c r="J29" s="158"/>
    </row>
    <row r="30" spans="1:10" x14ac:dyDescent="0.35">
      <c r="A30" s="151" t="s">
        <v>36</v>
      </c>
      <c r="B30" s="151"/>
      <c r="C30" s="151"/>
      <c r="D30" s="151"/>
      <c r="E30" s="151"/>
      <c r="F30" s="151"/>
      <c r="G30" s="151"/>
      <c r="H30" s="151"/>
      <c r="I30" s="151"/>
      <c r="J30" s="152"/>
    </row>
    <row r="31" spans="1:10" x14ac:dyDescent="0.35">
      <c r="A31" s="153"/>
      <c r="B31" s="153"/>
      <c r="C31" s="153"/>
      <c r="D31" s="8" t="s">
        <v>37</v>
      </c>
      <c r="E31" s="8" t="s">
        <v>14</v>
      </c>
      <c r="F31" s="8" t="s">
        <v>38</v>
      </c>
      <c r="G31" s="8"/>
      <c r="H31" s="8" t="s">
        <v>34</v>
      </c>
    </row>
    <row r="32" spans="1:10" x14ac:dyDescent="0.25">
      <c r="A32" s="147" t="s">
        <v>31</v>
      </c>
      <c r="B32" s="147"/>
      <c r="C32" s="147"/>
      <c r="D32" s="10">
        <v>0</v>
      </c>
      <c r="E32" s="11">
        <v>0</v>
      </c>
      <c r="F32" s="12">
        <f>D32*E32</f>
        <v>0</v>
      </c>
      <c r="G32" s="13"/>
      <c r="H32" s="14">
        <f>F32</f>
        <v>0</v>
      </c>
    </row>
    <row r="33" spans="1:10" x14ac:dyDescent="0.25">
      <c r="A33" s="147" t="s">
        <v>26</v>
      </c>
      <c r="B33" s="147"/>
      <c r="C33" s="147"/>
      <c r="D33" s="10">
        <v>0</v>
      </c>
      <c r="E33" s="11">
        <v>0</v>
      </c>
      <c r="F33" s="12">
        <f t="shared" ref="F33:F41" si="0">D33*E33</f>
        <v>0</v>
      </c>
      <c r="G33" s="13"/>
      <c r="H33" s="14">
        <f t="shared" ref="H33:H41" si="1">F33</f>
        <v>0</v>
      </c>
    </row>
    <row r="34" spans="1:10" x14ac:dyDescent="0.25">
      <c r="A34" s="147" t="s">
        <v>25</v>
      </c>
      <c r="B34" s="147"/>
      <c r="C34" s="147"/>
      <c r="D34" s="10">
        <v>0</v>
      </c>
      <c r="E34" s="11">
        <v>0</v>
      </c>
      <c r="F34" s="12">
        <f t="shared" si="0"/>
        <v>0</v>
      </c>
      <c r="G34" s="13"/>
      <c r="H34" s="14">
        <f t="shared" si="1"/>
        <v>0</v>
      </c>
    </row>
    <row r="35" spans="1:10" x14ac:dyDescent="0.25">
      <c r="A35" s="147" t="s">
        <v>39</v>
      </c>
      <c r="B35" s="147"/>
      <c r="C35" s="147"/>
      <c r="D35" s="10">
        <v>0</v>
      </c>
      <c r="E35" s="11">
        <v>0</v>
      </c>
      <c r="F35" s="12">
        <f t="shared" si="0"/>
        <v>0</v>
      </c>
      <c r="G35" s="13"/>
      <c r="H35" s="14">
        <f t="shared" si="1"/>
        <v>0</v>
      </c>
    </row>
    <row r="36" spans="1:10" x14ac:dyDescent="0.25">
      <c r="A36" s="147" t="s">
        <v>30</v>
      </c>
      <c r="B36" s="147"/>
      <c r="C36" s="147"/>
      <c r="D36" s="10">
        <v>1</v>
      </c>
      <c r="E36" s="11">
        <v>100</v>
      </c>
      <c r="F36" s="12">
        <f t="shared" si="0"/>
        <v>100</v>
      </c>
      <c r="G36" s="13"/>
      <c r="H36" s="14">
        <f t="shared" si="1"/>
        <v>100</v>
      </c>
    </row>
    <row r="37" spans="1:10" x14ac:dyDescent="0.25">
      <c r="A37" s="147" t="s">
        <v>24</v>
      </c>
      <c r="B37" s="147"/>
      <c r="C37" s="147"/>
      <c r="D37" s="10">
        <v>0</v>
      </c>
      <c r="E37" s="11">
        <v>0</v>
      </c>
      <c r="F37" s="12">
        <f t="shared" si="0"/>
        <v>0</v>
      </c>
      <c r="G37" s="13"/>
      <c r="H37" s="14">
        <f t="shared" si="1"/>
        <v>0</v>
      </c>
    </row>
    <row r="38" spans="1:10" x14ac:dyDescent="0.25">
      <c r="A38" s="147" t="s">
        <v>80</v>
      </c>
      <c r="B38" s="147"/>
      <c r="C38" s="147"/>
      <c r="D38" s="10">
        <v>0</v>
      </c>
      <c r="E38" s="11">
        <v>0</v>
      </c>
      <c r="F38" s="12">
        <f t="shared" si="0"/>
        <v>0</v>
      </c>
      <c r="G38" s="13"/>
      <c r="H38" s="14">
        <f t="shared" si="1"/>
        <v>0</v>
      </c>
    </row>
    <row r="39" spans="1:10" x14ac:dyDescent="0.25">
      <c r="A39" s="147" t="s">
        <v>28</v>
      </c>
      <c r="B39" s="147"/>
      <c r="C39" s="147"/>
      <c r="D39" s="10">
        <v>0</v>
      </c>
      <c r="E39" s="11">
        <v>0</v>
      </c>
      <c r="F39" s="12">
        <f t="shared" si="0"/>
        <v>0</v>
      </c>
      <c r="G39" s="13"/>
      <c r="H39" s="14">
        <f t="shared" si="1"/>
        <v>0</v>
      </c>
    </row>
    <row r="40" spans="1:10" x14ac:dyDescent="0.25">
      <c r="A40" s="147" t="s">
        <v>27</v>
      </c>
      <c r="B40" s="147"/>
      <c r="C40" s="147"/>
      <c r="D40" s="10">
        <v>0</v>
      </c>
      <c r="E40" s="11">
        <v>0</v>
      </c>
      <c r="F40" s="12">
        <f t="shared" si="0"/>
        <v>0</v>
      </c>
      <c r="G40" s="13"/>
      <c r="H40" s="14">
        <f t="shared" si="1"/>
        <v>0</v>
      </c>
    </row>
    <row r="41" spans="1:10" x14ac:dyDescent="0.25">
      <c r="A41" s="147" t="s">
        <v>29</v>
      </c>
      <c r="B41" s="147"/>
      <c r="C41" s="147"/>
      <c r="D41" s="10">
        <v>0</v>
      </c>
      <c r="E41" s="11">
        <v>0</v>
      </c>
      <c r="F41" s="12">
        <f t="shared" si="0"/>
        <v>0</v>
      </c>
      <c r="G41" s="13"/>
      <c r="H41" s="14">
        <f t="shared" si="1"/>
        <v>0</v>
      </c>
    </row>
    <row r="42" spans="1:10" x14ac:dyDescent="0.35">
      <c r="A42" s="143"/>
      <c r="B42" s="143"/>
      <c r="C42" s="143"/>
      <c r="F42" s="150">
        <f>SUM(F32:F41)</f>
        <v>100</v>
      </c>
      <c r="G42" s="150"/>
      <c r="H42" s="15">
        <f>SUM(H32:H41)</f>
        <v>100</v>
      </c>
    </row>
    <row r="43" spans="1:10" x14ac:dyDescent="0.35">
      <c r="A43" s="143"/>
      <c r="B43" s="143"/>
      <c r="C43" s="143"/>
    </row>
    <row r="44" spans="1:10" x14ac:dyDescent="0.35">
      <c r="A44" s="148" t="s">
        <v>176</v>
      </c>
      <c r="B44" s="148"/>
      <c r="C44" s="148"/>
      <c r="D44" s="148"/>
      <c r="E44" s="148"/>
      <c r="F44" s="148"/>
      <c r="G44" s="148"/>
      <c r="H44" s="148"/>
      <c r="I44" s="148"/>
      <c r="J44" s="149"/>
    </row>
    <row r="45" spans="1:10" ht="3.75" customHeight="1" x14ac:dyDescent="0.35">
      <c r="A45" s="143"/>
      <c r="B45" s="143"/>
      <c r="C45" s="143"/>
    </row>
    <row r="46" spans="1:10" ht="21" customHeight="1" x14ac:dyDescent="0.35">
      <c r="A46" s="188" t="s">
        <v>51</v>
      </c>
      <c r="B46" s="190"/>
      <c r="C46" s="190"/>
      <c r="D46" s="189"/>
      <c r="E46" s="86" t="s">
        <v>52</v>
      </c>
      <c r="F46" s="186" t="s">
        <v>164</v>
      </c>
      <c r="G46" s="187"/>
      <c r="H46" s="188" t="s">
        <v>114</v>
      </c>
      <c r="I46" s="189"/>
      <c r="J46" s="86" t="s">
        <v>53</v>
      </c>
    </row>
    <row r="47" spans="1:10" x14ac:dyDescent="0.35">
      <c r="A47" s="144"/>
      <c r="B47" s="145"/>
      <c r="C47" s="145"/>
      <c r="D47" s="146"/>
      <c r="E47" s="20"/>
      <c r="F47" s="144"/>
      <c r="G47" s="146"/>
      <c r="H47" s="144"/>
      <c r="I47" s="146"/>
      <c r="J47" s="16">
        <v>1</v>
      </c>
    </row>
    <row r="48" spans="1:10" x14ac:dyDescent="0.35">
      <c r="A48" s="144"/>
      <c r="B48" s="145"/>
      <c r="C48" s="145"/>
      <c r="D48" s="146"/>
      <c r="E48" s="20"/>
      <c r="F48" s="144"/>
      <c r="G48" s="146"/>
      <c r="H48" s="144"/>
      <c r="I48" s="146"/>
      <c r="J48" s="16">
        <v>2</v>
      </c>
    </row>
    <row r="49" spans="1:10" x14ac:dyDescent="0.35">
      <c r="A49" s="144"/>
      <c r="B49" s="145"/>
      <c r="C49" s="145"/>
      <c r="D49" s="146"/>
      <c r="E49" s="20"/>
      <c r="F49" s="144"/>
      <c r="G49" s="146"/>
      <c r="H49" s="144"/>
      <c r="I49" s="146"/>
      <c r="J49" s="16">
        <v>3</v>
      </c>
    </row>
    <row r="50" spans="1:10" x14ac:dyDescent="0.35">
      <c r="A50" s="144"/>
      <c r="B50" s="145"/>
      <c r="C50" s="145"/>
      <c r="D50" s="146"/>
      <c r="E50" s="20"/>
      <c r="F50" s="144"/>
      <c r="G50" s="146"/>
      <c r="H50" s="144"/>
      <c r="I50" s="146"/>
      <c r="J50" s="16">
        <v>4</v>
      </c>
    </row>
    <row r="51" spans="1:10" x14ac:dyDescent="0.35">
      <c r="A51" s="144"/>
      <c r="B51" s="145"/>
      <c r="C51" s="145"/>
      <c r="D51" s="146"/>
      <c r="E51" s="20"/>
      <c r="F51" s="144"/>
      <c r="G51" s="146"/>
      <c r="H51" s="144"/>
      <c r="I51" s="146"/>
      <c r="J51" s="16">
        <v>5</v>
      </c>
    </row>
    <row r="52" spans="1:10" x14ac:dyDescent="0.35">
      <c r="A52" s="144"/>
      <c r="B52" s="145"/>
      <c r="C52" s="145"/>
      <c r="D52" s="146"/>
      <c r="E52" s="20"/>
      <c r="F52" s="144"/>
      <c r="G52" s="146"/>
      <c r="H52" s="144"/>
      <c r="I52" s="146"/>
      <c r="J52" s="16">
        <v>6</v>
      </c>
    </row>
    <row r="53" spans="1:10" x14ac:dyDescent="0.35">
      <c r="A53" s="144"/>
      <c r="B53" s="145"/>
      <c r="C53" s="145"/>
      <c r="D53" s="146"/>
      <c r="E53" s="20"/>
      <c r="F53" s="144"/>
      <c r="G53" s="146"/>
      <c r="H53" s="144"/>
      <c r="I53" s="146"/>
      <c r="J53" s="16">
        <v>7</v>
      </c>
    </row>
    <row r="54" spans="1:10" x14ac:dyDescent="0.35">
      <c r="A54" s="144"/>
      <c r="B54" s="145"/>
      <c r="C54" s="145"/>
      <c r="D54" s="146"/>
      <c r="E54" s="20"/>
      <c r="F54" s="144"/>
      <c r="G54" s="146"/>
      <c r="H54" s="144"/>
      <c r="I54" s="146"/>
      <c r="J54" s="16">
        <v>8</v>
      </c>
    </row>
    <row r="55" spans="1:10" x14ac:dyDescent="0.35">
      <c r="A55" s="144"/>
      <c r="B55" s="145"/>
      <c r="C55" s="145"/>
      <c r="D55" s="146"/>
      <c r="E55" s="20"/>
      <c r="F55" s="144"/>
      <c r="G55" s="146"/>
      <c r="H55" s="144"/>
      <c r="I55" s="146"/>
      <c r="J55" s="16">
        <v>9</v>
      </c>
    </row>
    <row r="56" spans="1:10" x14ac:dyDescent="0.35">
      <c r="A56" s="144"/>
      <c r="B56" s="145"/>
      <c r="C56" s="145"/>
      <c r="D56" s="146"/>
      <c r="E56" s="20"/>
      <c r="F56" s="144"/>
      <c r="G56" s="146"/>
      <c r="H56" s="144"/>
      <c r="I56" s="146"/>
      <c r="J56" s="16">
        <v>10</v>
      </c>
    </row>
    <row r="57" spans="1:10" x14ac:dyDescent="0.35">
      <c r="A57" s="144"/>
      <c r="B57" s="145"/>
      <c r="C57" s="145"/>
      <c r="D57" s="146"/>
      <c r="E57" s="20"/>
      <c r="F57" s="144"/>
      <c r="G57" s="146"/>
      <c r="H57" s="144"/>
      <c r="I57" s="146"/>
      <c r="J57" s="16">
        <v>11</v>
      </c>
    </row>
    <row r="58" spans="1:10" x14ac:dyDescent="0.35">
      <c r="A58" s="144"/>
      <c r="B58" s="145"/>
      <c r="C58" s="145"/>
      <c r="D58" s="146"/>
      <c r="E58" s="20"/>
      <c r="F58" s="144"/>
      <c r="G58" s="146"/>
      <c r="H58" s="144"/>
      <c r="I58" s="146"/>
      <c r="J58" s="16">
        <v>12</v>
      </c>
    </row>
    <row r="59" spans="1:10" x14ac:dyDescent="0.35">
      <c r="A59" s="144"/>
      <c r="B59" s="145"/>
      <c r="C59" s="145"/>
      <c r="D59" s="146"/>
      <c r="E59" s="20"/>
      <c r="F59" s="144"/>
      <c r="G59" s="146"/>
      <c r="H59" s="144"/>
      <c r="I59" s="146"/>
      <c r="J59" s="16">
        <v>13</v>
      </c>
    </row>
    <row r="60" spans="1:10" x14ac:dyDescent="0.35">
      <c r="A60" s="144"/>
      <c r="B60" s="145"/>
      <c r="C60" s="145"/>
      <c r="D60" s="146"/>
      <c r="E60" s="20"/>
      <c r="F60" s="144"/>
      <c r="G60" s="146"/>
      <c r="H60" s="144"/>
      <c r="I60" s="146"/>
      <c r="J60" s="16">
        <v>14</v>
      </c>
    </row>
    <row r="61" spans="1:10" x14ac:dyDescent="0.35">
      <c r="A61" s="144"/>
      <c r="B61" s="145"/>
      <c r="C61" s="145"/>
      <c r="D61" s="146"/>
      <c r="E61" s="20"/>
      <c r="F61" s="144"/>
      <c r="G61" s="146"/>
      <c r="H61" s="144"/>
      <c r="I61" s="146"/>
      <c r="J61" s="16">
        <v>15</v>
      </c>
    </row>
    <row r="62" spans="1:10" x14ac:dyDescent="0.35">
      <c r="A62" s="144"/>
      <c r="B62" s="145"/>
      <c r="C62" s="145"/>
      <c r="D62" s="146"/>
      <c r="E62" s="20"/>
      <c r="F62" s="144"/>
      <c r="G62" s="146"/>
      <c r="H62" s="144"/>
      <c r="I62" s="146"/>
      <c r="J62" s="16">
        <v>16</v>
      </c>
    </row>
    <row r="63" spans="1:10" x14ac:dyDescent="0.35">
      <c r="A63" s="144"/>
      <c r="B63" s="145"/>
      <c r="C63" s="145"/>
      <c r="D63" s="146"/>
      <c r="E63" s="20"/>
      <c r="F63" s="144"/>
      <c r="G63" s="146"/>
      <c r="H63" s="144"/>
      <c r="I63" s="146"/>
      <c r="J63" s="16">
        <v>17</v>
      </c>
    </row>
    <row r="64" spans="1:10" x14ac:dyDescent="0.35">
      <c r="A64" s="144"/>
      <c r="B64" s="145"/>
      <c r="C64" s="145"/>
      <c r="D64" s="146"/>
      <c r="E64" s="20"/>
      <c r="F64" s="144"/>
      <c r="G64" s="146"/>
      <c r="H64" s="144"/>
      <c r="I64" s="146"/>
      <c r="J64" s="16">
        <v>18</v>
      </c>
    </row>
    <row r="65" spans="1:10" x14ac:dyDescent="0.35">
      <c r="A65" s="144"/>
      <c r="B65" s="145"/>
      <c r="C65" s="145"/>
      <c r="D65" s="146"/>
      <c r="E65" s="20"/>
      <c r="F65" s="144"/>
      <c r="G65" s="146"/>
      <c r="H65" s="144"/>
      <c r="I65" s="146"/>
      <c r="J65" s="16">
        <v>19</v>
      </c>
    </row>
    <row r="66" spans="1:10" x14ac:dyDescent="0.35">
      <c r="A66" s="144"/>
      <c r="B66" s="145"/>
      <c r="C66" s="145"/>
      <c r="D66" s="146"/>
      <c r="E66" s="20"/>
      <c r="F66" s="144"/>
      <c r="G66" s="146"/>
      <c r="H66" s="144"/>
      <c r="I66" s="146"/>
      <c r="J66" s="16">
        <v>20</v>
      </c>
    </row>
    <row r="67" spans="1:10" x14ac:dyDescent="0.35">
      <c r="A67" s="144"/>
      <c r="B67" s="145"/>
      <c r="C67" s="145"/>
      <c r="D67" s="146"/>
      <c r="E67" s="20"/>
      <c r="F67" s="144"/>
      <c r="G67" s="146"/>
      <c r="H67" s="144"/>
      <c r="I67" s="146"/>
      <c r="J67" s="16">
        <v>21</v>
      </c>
    </row>
    <row r="68" spans="1:10" x14ac:dyDescent="0.35">
      <c r="A68" s="144"/>
      <c r="B68" s="145"/>
      <c r="C68" s="145"/>
      <c r="D68" s="146"/>
      <c r="E68" s="20"/>
      <c r="F68" s="144"/>
      <c r="G68" s="146"/>
      <c r="H68" s="144"/>
      <c r="I68" s="146"/>
      <c r="J68" s="16">
        <v>22</v>
      </c>
    </row>
    <row r="69" spans="1:10" x14ac:dyDescent="0.35">
      <c r="A69" s="144"/>
      <c r="B69" s="145"/>
      <c r="C69" s="145"/>
      <c r="D69" s="146"/>
      <c r="E69" s="20"/>
      <c r="F69" s="144"/>
      <c r="G69" s="146"/>
      <c r="H69" s="144"/>
      <c r="I69" s="146"/>
      <c r="J69" s="16">
        <v>23</v>
      </c>
    </row>
    <row r="70" spans="1:10" x14ac:dyDescent="0.35">
      <c r="A70" s="144"/>
      <c r="B70" s="145"/>
      <c r="C70" s="145"/>
      <c r="D70" s="146"/>
      <c r="E70" s="20"/>
      <c r="F70" s="144"/>
      <c r="G70" s="146"/>
      <c r="H70" s="144"/>
      <c r="I70" s="146"/>
      <c r="J70" s="16">
        <v>24</v>
      </c>
    </row>
    <row r="71" spans="1:10" x14ac:dyDescent="0.35">
      <c r="A71" s="144"/>
      <c r="B71" s="145"/>
      <c r="C71" s="145"/>
      <c r="D71" s="146"/>
      <c r="E71" s="20"/>
      <c r="F71" s="144"/>
      <c r="G71" s="146"/>
      <c r="H71" s="144"/>
      <c r="I71" s="146"/>
      <c r="J71" s="16">
        <v>25</v>
      </c>
    </row>
    <row r="72" spans="1:10" x14ac:dyDescent="0.35">
      <c r="A72" s="144"/>
      <c r="B72" s="145"/>
      <c r="C72" s="145"/>
      <c r="D72" s="146"/>
      <c r="E72" s="20"/>
      <c r="F72" s="144"/>
      <c r="G72" s="146"/>
      <c r="H72" s="144"/>
      <c r="I72" s="146"/>
      <c r="J72" s="16">
        <v>26</v>
      </c>
    </row>
    <row r="73" spans="1:10" x14ac:dyDescent="0.35">
      <c r="A73" s="144"/>
      <c r="B73" s="145"/>
      <c r="C73" s="145"/>
      <c r="D73" s="146"/>
      <c r="E73" s="20"/>
      <c r="F73" s="144"/>
      <c r="G73" s="146"/>
      <c r="H73" s="144"/>
      <c r="I73" s="146"/>
      <c r="J73" s="16">
        <v>27</v>
      </c>
    </row>
    <row r="74" spans="1:10" x14ac:dyDescent="0.35">
      <c r="A74" s="144"/>
      <c r="B74" s="145"/>
      <c r="C74" s="145"/>
      <c r="D74" s="146"/>
      <c r="E74" s="20"/>
      <c r="F74" s="144"/>
      <c r="G74" s="146"/>
      <c r="H74" s="144"/>
      <c r="I74" s="146"/>
      <c r="J74" s="16">
        <v>28</v>
      </c>
    </row>
    <row r="75" spans="1:10" x14ac:dyDescent="0.35">
      <c r="A75" s="144"/>
      <c r="B75" s="145"/>
      <c r="C75" s="145"/>
      <c r="D75" s="146"/>
      <c r="E75" s="20"/>
      <c r="F75" s="144"/>
      <c r="G75" s="146"/>
      <c r="H75" s="144"/>
      <c r="I75" s="146"/>
      <c r="J75" s="16">
        <v>29</v>
      </c>
    </row>
    <row r="76" spans="1:10" x14ac:dyDescent="0.35">
      <c r="A76" s="144"/>
      <c r="B76" s="145"/>
      <c r="C76" s="145"/>
      <c r="D76" s="146"/>
      <c r="E76" s="20"/>
      <c r="F76" s="144"/>
      <c r="G76" s="146"/>
      <c r="H76" s="144"/>
      <c r="I76" s="146"/>
      <c r="J76" s="16">
        <v>30</v>
      </c>
    </row>
    <row r="77" spans="1:10" x14ac:dyDescent="0.35">
      <c r="A77" s="143"/>
      <c r="B77" s="143"/>
      <c r="C77" s="143"/>
    </row>
    <row r="78" spans="1:10" x14ac:dyDescent="0.35">
      <c r="A78" s="143"/>
      <c r="B78" s="143"/>
      <c r="C78" s="143"/>
    </row>
    <row r="79" spans="1:10" x14ac:dyDescent="0.35">
      <c r="A79" s="143"/>
      <c r="B79" s="143"/>
      <c r="C79" s="143"/>
    </row>
    <row r="80" spans="1:10" x14ac:dyDescent="0.35">
      <c r="A80" s="143"/>
      <c r="B80" s="143"/>
      <c r="C80" s="143"/>
    </row>
    <row r="81" spans="1:3" x14ac:dyDescent="0.35">
      <c r="A81" s="143"/>
      <c r="B81" s="143"/>
      <c r="C81" s="143"/>
    </row>
    <row r="82" spans="1:3" x14ac:dyDescent="0.35">
      <c r="A82" s="143"/>
      <c r="B82" s="143"/>
      <c r="C82" s="143"/>
    </row>
    <row r="83" spans="1:3" x14ac:dyDescent="0.35">
      <c r="A83" s="143"/>
      <c r="B83" s="143"/>
      <c r="C83" s="143"/>
    </row>
    <row r="84" spans="1:3" x14ac:dyDescent="0.35">
      <c r="A84" s="143"/>
      <c r="B84" s="143"/>
      <c r="C84" s="143"/>
    </row>
    <row r="85" spans="1:3" x14ac:dyDescent="0.35">
      <c r="A85" s="143"/>
      <c r="B85" s="143"/>
      <c r="C85" s="143"/>
    </row>
    <row r="86" spans="1:3" x14ac:dyDescent="0.35">
      <c r="A86" s="143"/>
      <c r="B86" s="143"/>
      <c r="C86" s="143"/>
    </row>
    <row r="87" spans="1:3" x14ac:dyDescent="0.35">
      <c r="A87" s="143"/>
      <c r="B87" s="143"/>
      <c r="C87" s="143"/>
    </row>
    <row r="88" spans="1:3" x14ac:dyDescent="0.35">
      <c r="A88" s="143"/>
      <c r="B88" s="143"/>
      <c r="C88" s="143"/>
    </row>
    <row r="89" spans="1:3" x14ac:dyDescent="0.35">
      <c r="A89" s="143"/>
      <c r="B89" s="143"/>
      <c r="C89" s="143"/>
    </row>
    <row r="90" spans="1:3" x14ac:dyDescent="0.35">
      <c r="A90" s="143"/>
      <c r="B90" s="143"/>
      <c r="C90" s="143"/>
    </row>
    <row r="91" spans="1:3" x14ac:dyDescent="0.35">
      <c r="A91" s="143"/>
      <c r="B91" s="143"/>
      <c r="C91" s="143"/>
    </row>
    <row r="92" spans="1:3" x14ac:dyDescent="0.35">
      <c r="A92" s="143"/>
      <c r="B92" s="143"/>
      <c r="C92" s="143"/>
    </row>
    <row r="93" spans="1:3" x14ac:dyDescent="0.35">
      <c r="A93" s="143"/>
      <c r="B93" s="143"/>
      <c r="C93" s="143"/>
    </row>
    <row r="94" spans="1:3" x14ac:dyDescent="0.35">
      <c r="A94" s="143"/>
      <c r="B94" s="143"/>
      <c r="C94" s="143"/>
    </row>
    <row r="95" spans="1:3" x14ac:dyDescent="0.35">
      <c r="A95" s="143"/>
      <c r="B95" s="143"/>
      <c r="C95" s="143"/>
    </row>
    <row r="96" spans="1:3" x14ac:dyDescent="0.35">
      <c r="A96" s="143"/>
      <c r="B96" s="143"/>
      <c r="C96" s="143"/>
    </row>
    <row r="97" spans="1:3" x14ac:dyDescent="0.35">
      <c r="A97" s="143"/>
      <c r="B97" s="143"/>
      <c r="C97" s="143"/>
    </row>
    <row r="98" spans="1:3" x14ac:dyDescent="0.35">
      <c r="A98" s="143"/>
      <c r="B98" s="143"/>
      <c r="C98" s="143"/>
    </row>
    <row r="99" spans="1:3" x14ac:dyDescent="0.35">
      <c r="A99" s="143"/>
      <c r="B99" s="143"/>
      <c r="C99" s="143"/>
    </row>
    <row r="100" spans="1:3" x14ac:dyDescent="0.35">
      <c r="A100" s="143"/>
      <c r="B100" s="143"/>
      <c r="C100" s="143"/>
    </row>
    <row r="101" spans="1:3" x14ac:dyDescent="0.35">
      <c r="A101" s="143"/>
      <c r="B101" s="143"/>
      <c r="C101" s="143"/>
    </row>
    <row r="102" spans="1:3" x14ac:dyDescent="0.35">
      <c r="A102" s="143"/>
      <c r="B102" s="143"/>
      <c r="C102" s="143"/>
    </row>
    <row r="103" spans="1:3" x14ac:dyDescent="0.35">
      <c r="A103" s="143"/>
      <c r="B103" s="143"/>
      <c r="C103" s="143"/>
    </row>
    <row r="104" spans="1:3" x14ac:dyDescent="0.35">
      <c r="A104" s="143"/>
      <c r="B104" s="143"/>
      <c r="C104" s="143"/>
    </row>
    <row r="105" spans="1:3" x14ac:dyDescent="0.35">
      <c r="A105" s="143"/>
      <c r="B105" s="143"/>
      <c r="C105" s="143"/>
    </row>
    <row r="106" spans="1:3" x14ac:dyDescent="0.35">
      <c r="A106" s="143"/>
      <c r="B106" s="143"/>
      <c r="C106" s="143"/>
    </row>
    <row r="107" spans="1:3" x14ac:dyDescent="0.35">
      <c r="A107" s="143"/>
      <c r="B107" s="143"/>
      <c r="C107" s="143"/>
    </row>
    <row r="108" spans="1:3" x14ac:dyDescent="0.35">
      <c r="A108" s="143"/>
      <c r="B108" s="143"/>
      <c r="C108" s="143"/>
    </row>
    <row r="109" spans="1:3" x14ac:dyDescent="0.35">
      <c r="A109" s="143"/>
      <c r="B109" s="143"/>
      <c r="C109" s="143"/>
    </row>
    <row r="110" spans="1:3" x14ac:dyDescent="0.35">
      <c r="A110" s="143"/>
      <c r="B110" s="143"/>
      <c r="C110" s="143"/>
    </row>
    <row r="111" spans="1:3" x14ac:dyDescent="0.35">
      <c r="A111" s="143"/>
      <c r="B111" s="143"/>
      <c r="C111" s="143"/>
    </row>
    <row r="112" spans="1:3" x14ac:dyDescent="0.35">
      <c r="A112" s="143"/>
      <c r="B112" s="143"/>
      <c r="C112" s="143"/>
    </row>
    <row r="113" spans="1:3" x14ac:dyDescent="0.35">
      <c r="A113" s="143"/>
      <c r="B113" s="143"/>
      <c r="C113" s="143"/>
    </row>
    <row r="114" spans="1:3" x14ac:dyDescent="0.35">
      <c r="A114" s="143"/>
      <c r="B114" s="143"/>
      <c r="C114" s="143"/>
    </row>
    <row r="115" spans="1:3" x14ac:dyDescent="0.35">
      <c r="A115" s="143"/>
      <c r="B115" s="143"/>
      <c r="C115" s="143"/>
    </row>
    <row r="116" spans="1:3" x14ac:dyDescent="0.35">
      <c r="A116" s="143"/>
      <c r="B116" s="143"/>
      <c r="C116" s="143"/>
    </row>
    <row r="117" spans="1:3" x14ac:dyDescent="0.35">
      <c r="A117" s="143"/>
      <c r="B117" s="143"/>
      <c r="C117" s="143"/>
    </row>
    <row r="118" spans="1:3" x14ac:dyDescent="0.35">
      <c r="A118" s="143"/>
      <c r="B118" s="143"/>
      <c r="C118" s="143"/>
    </row>
    <row r="119" spans="1:3" x14ac:dyDescent="0.35">
      <c r="A119" s="143"/>
      <c r="B119" s="143"/>
      <c r="C119" s="143"/>
    </row>
    <row r="120" spans="1:3" x14ac:dyDescent="0.35">
      <c r="A120" s="143"/>
      <c r="B120" s="143"/>
      <c r="C120" s="143"/>
    </row>
    <row r="121" spans="1:3" x14ac:dyDescent="0.35">
      <c r="A121" s="143"/>
      <c r="B121" s="143"/>
      <c r="C121" s="143"/>
    </row>
    <row r="122" spans="1:3" x14ac:dyDescent="0.35">
      <c r="A122" s="143"/>
      <c r="B122" s="143"/>
      <c r="C122" s="143"/>
    </row>
    <row r="123" spans="1:3" x14ac:dyDescent="0.35">
      <c r="A123" s="143"/>
      <c r="B123" s="143"/>
      <c r="C123" s="143"/>
    </row>
    <row r="124" spans="1:3" x14ac:dyDescent="0.35">
      <c r="A124" s="143"/>
      <c r="B124" s="143"/>
      <c r="C124" s="143"/>
    </row>
    <row r="125" spans="1:3" x14ac:dyDescent="0.35">
      <c r="A125" s="143"/>
      <c r="B125" s="143"/>
      <c r="C125" s="143"/>
    </row>
    <row r="126" spans="1:3" x14ac:dyDescent="0.35">
      <c r="A126" s="143"/>
      <c r="B126" s="143"/>
      <c r="C126" s="143"/>
    </row>
    <row r="127" spans="1:3" x14ac:dyDescent="0.35">
      <c r="A127" s="143"/>
      <c r="B127" s="143"/>
      <c r="C127" s="143"/>
    </row>
    <row r="128" spans="1:3" x14ac:dyDescent="0.35">
      <c r="A128" s="143"/>
      <c r="B128" s="143"/>
      <c r="C128" s="143"/>
    </row>
    <row r="129" spans="1:3" x14ac:dyDescent="0.35">
      <c r="A129" s="143"/>
      <c r="B129" s="143"/>
      <c r="C129" s="143"/>
    </row>
    <row r="130" spans="1:3" x14ac:dyDescent="0.35">
      <c r="A130" s="143"/>
      <c r="B130" s="143"/>
      <c r="C130" s="143"/>
    </row>
    <row r="131" spans="1:3" x14ac:dyDescent="0.35">
      <c r="A131" s="143"/>
      <c r="B131" s="143"/>
      <c r="C131" s="143"/>
    </row>
    <row r="132" spans="1:3" x14ac:dyDescent="0.35">
      <c r="A132" s="143"/>
      <c r="B132" s="143"/>
      <c r="C132" s="143"/>
    </row>
    <row r="133" spans="1:3" x14ac:dyDescent="0.35">
      <c r="A133" s="143"/>
      <c r="B133" s="143"/>
      <c r="C133" s="143"/>
    </row>
    <row r="134" spans="1:3" x14ac:dyDescent="0.35">
      <c r="A134" s="143"/>
      <c r="B134" s="143"/>
      <c r="C134" s="143"/>
    </row>
    <row r="135" spans="1:3" x14ac:dyDescent="0.35">
      <c r="A135" s="143"/>
      <c r="B135" s="143"/>
      <c r="C135" s="143"/>
    </row>
    <row r="136" spans="1:3" x14ac:dyDescent="0.35">
      <c r="A136" s="143"/>
      <c r="B136" s="143"/>
      <c r="C136" s="143"/>
    </row>
    <row r="137" spans="1:3" x14ac:dyDescent="0.35">
      <c r="A137" s="143"/>
      <c r="B137" s="143"/>
      <c r="C137" s="143"/>
    </row>
    <row r="138" spans="1:3" x14ac:dyDescent="0.35">
      <c r="A138" s="143"/>
      <c r="B138" s="143"/>
      <c r="C138" s="143"/>
    </row>
    <row r="139" spans="1:3" x14ac:dyDescent="0.35">
      <c r="A139" s="143"/>
      <c r="B139" s="143"/>
      <c r="C139" s="143"/>
    </row>
    <row r="140" spans="1:3" x14ac:dyDescent="0.35">
      <c r="A140" s="143"/>
      <c r="B140" s="143"/>
      <c r="C140" s="143"/>
    </row>
    <row r="141" spans="1:3" x14ac:dyDescent="0.35">
      <c r="A141" s="143"/>
      <c r="B141" s="143"/>
      <c r="C141" s="143"/>
    </row>
    <row r="142" spans="1:3" x14ac:dyDescent="0.35">
      <c r="A142" s="143"/>
      <c r="B142" s="143"/>
      <c r="C142" s="143"/>
    </row>
    <row r="143" spans="1:3" x14ac:dyDescent="0.35">
      <c r="A143" s="143"/>
      <c r="B143" s="143"/>
      <c r="C143" s="143"/>
    </row>
    <row r="144" spans="1:3" x14ac:dyDescent="0.35">
      <c r="A144" s="143"/>
      <c r="B144" s="143"/>
      <c r="C144" s="143"/>
    </row>
    <row r="145" spans="1:3" x14ac:dyDescent="0.35">
      <c r="A145" s="143"/>
      <c r="B145" s="143"/>
      <c r="C145" s="143"/>
    </row>
    <row r="146" spans="1:3" x14ac:dyDescent="0.35">
      <c r="A146" s="143"/>
      <c r="B146" s="143"/>
      <c r="C146" s="143"/>
    </row>
    <row r="147" spans="1:3" x14ac:dyDescent="0.35">
      <c r="A147" s="143"/>
      <c r="B147" s="143"/>
      <c r="C147" s="143"/>
    </row>
    <row r="148" spans="1:3" x14ac:dyDescent="0.35">
      <c r="A148" s="143"/>
      <c r="B148" s="143"/>
      <c r="C148" s="143"/>
    </row>
    <row r="149" spans="1:3" x14ac:dyDescent="0.35">
      <c r="A149" s="143"/>
      <c r="B149" s="143"/>
      <c r="C149" s="143"/>
    </row>
    <row r="150" spans="1:3" x14ac:dyDescent="0.35">
      <c r="A150" s="143"/>
      <c r="B150" s="143"/>
      <c r="C150" s="143"/>
    </row>
    <row r="151" spans="1:3" x14ac:dyDescent="0.35">
      <c r="A151" s="143"/>
      <c r="B151" s="143"/>
      <c r="C151" s="143"/>
    </row>
    <row r="152" spans="1:3" x14ac:dyDescent="0.35">
      <c r="A152" s="143"/>
      <c r="B152" s="143"/>
      <c r="C152" s="143"/>
    </row>
    <row r="153" spans="1:3" x14ac:dyDescent="0.35">
      <c r="A153" s="143"/>
      <c r="B153" s="143"/>
      <c r="C153" s="143"/>
    </row>
    <row r="154" spans="1:3" x14ac:dyDescent="0.35">
      <c r="A154" s="143"/>
      <c r="B154" s="143"/>
      <c r="C154" s="143"/>
    </row>
    <row r="155" spans="1:3" x14ac:dyDescent="0.35">
      <c r="A155" s="143"/>
      <c r="B155" s="143"/>
      <c r="C155" s="143"/>
    </row>
    <row r="156" spans="1:3" x14ac:dyDescent="0.35">
      <c r="A156" s="143"/>
      <c r="B156" s="143"/>
      <c r="C156" s="143"/>
    </row>
    <row r="157" spans="1:3" x14ac:dyDescent="0.35">
      <c r="A157" s="143"/>
      <c r="B157" s="143"/>
      <c r="C157" s="143"/>
    </row>
    <row r="158" spans="1:3" x14ac:dyDescent="0.35">
      <c r="A158" s="143"/>
      <c r="B158" s="143"/>
      <c r="C158" s="143"/>
    </row>
    <row r="159" spans="1:3" x14ac:dyDescent="0.35">
      <c r="A159" s="143"/>
      <c r="B159" s="143"/>
      <c r="C159" s="143"/>
    </row>
    <row r="160" spans="1:3" x14ac:dyDescent="0.35">
      <c r="A160" s="143"/>
      <c r="B160" s="143"/>
      <c r="C160" s="143"/>
    </row>
    <row r="161" spans="1:3" x14ac:dyDescent="0.35">
      <c r="A161" s="143"/>
      <c r="B161" s="143"/>
      <c r="C161" s="143"/>
    </row>
    <row r="162" spans="1:3" x14ac:dyDescent="0.35">
      <c r="A162" s="143"/>
      <c r="B162" s="143"/>
      <c r="C162" s="143"/>
    </row>
    <row r="163" spans="1:3" x14ac:dyDescent="0.35">
      <c r="A163" s="143"/>
      <c r="B163" s="143"/>
      <c r="C163" s="143"/>
    </row>
    <row r="164" spans="1:3" x14ac:dyDescent="0.35">
      <c r="A164" s="143"/>
      <c r="B164" s="143"/>
      <c r="C164" s="143"/>
    </row>
    <row r="165" spans="1:3" x14ac:dyDescent="0.35">
      <c r="A165" s="143"/>
      <c r="B165" s="143"/>
      <c r="C165" s="143"/>
    </row>
    <row r="166" spans="1:3" x14ac:dyDescent="0.35">
      <c r="A166" s="143"/>
      <c r="B166" s="143"/>
      <c r="C166" s="143"/>
    </row>
    <row r="167" spans="1:3" x14ac:dyDescent="0.35">
      <c r="A167" s="143"/>
      <c r="B167" s="143"/>
      <c r="C167" s="143"/>
    </row>
    <row r="168" spans="1:3" x14ac:dyDescent="0.35">
      <c r="A168" s="143"/>
      <c r="B168" s="143"/>
      <c r="C168" s="143"/>
    </row>
    <row r="169" spans="1:3" x14ac:dyDescent="0.35">
      <c r="A169" s="143"/>
      <c r="B169" s="143"/>
      <c r="C169" s="143"/>
    </row>
    <row r="170" spans="1:3" x14ac:dyDescent="0.35">
      <c r="A170" s="143"/>
      <c r="B170" s="143"/>
      <c r="C170" s="143"/>
    </row>
    <row r="171" spans="1:3" x14ac:dyDescent="0.35">
      <c r="A171" s="143"/>
      <c r="B171" s="143"/>
      <c r="C171" s="143"/>
    </row>
    <row r="172" spans="1:3" x14ac:dyDescent="0.35">
      <c r="A172" s="143"/>
      <c r="B172" s="143"/>
      <c r="C172" s="143"/>
    </row>
    <row r="173" spans="1:3" x14ac:dyDescent="0.35">
      <c r="A173" s="143"/>
      <c r="B173" s="143"/>
      <c r="C173" s="143"/>
    </row>
    <row r="174" spans="1:3" x14ac:dyDescent="0.35">
      <c r="A174" s="143"/>
      <c r="B174" s="143"/>
      <c r="C174" s="143"/>
    </row>
    <row r="175" spans="1:3" x14ac:dyDescent="0.35">
      <c r="A175" s="143"/>
      <c r="B175" s="143"/>
      <c r="C175" s="143"/>
    </row>
    <row r="176" spans="1:3" x14ac:dyDescent="0.35">
      <c r="A176" s="143"/>
      <c r="B176" s="143"/>
      <c r="C176" s="143"/>
    </row>
    <row r="177" spans="1:3" x14ac:dyDescent="0.35">
      <c r="A177" s="143"/>
      <c r="B177" s="143"/>
      <c r="C177" s="143"/>
    </row>
    <row r="178" spans="1:3" x14ac:dyDescent="0.35">
      <c r="A178" s="143"/>
      <c r="B178" s="143"/>
      <c r="C178" s="143"/>
    </row>
    <row r="179" spans="1:3" x14ac:dyDescent="0.35">
      <c r="A179" s="143"/>
      <c r="B179" s="143"/>
      <c r="C179" s="143"/>
    </row>
    <row r="180" spans="1:3" x14ac:dyDescent="0.35">
      <c r="A180" s="143"/>
      <c r="B180" s="143"/>
      <c r="C180" s="143"/>
    </row>
    <row r="181" spans="1:3" x14ac:dyDescent="0.35">
      <c r="A181" s="143"/>
      <c r="B181" s="143"/>
      <c r="C181" s="143"/>
    </row>
    <row r="182" spans="1:3" x14ac:dyDescent="0.35">
      <c r="A182" s="143"/>
      <c r="B182" s="143"/>
      <c r="C182" s="143"/>
    </row>
    <row r="183" spans="1:3" x14ac:dyDescent="0.35">
      <c r="A183" s="143"/>
      <c r="B183" s="143"/>
      <c r="C183" s="143"/>
    </row>
    <row r="184" spans="1:3" x14ac:dyDescent="0.35">
      <c r="A184" s="143"/>
      <c r="B184" s="143"/>
      <c r="C184" s="143"/>
    </row>
    <row r="185" spans="1:3" x14ac:dyDescent="0.35">
      <c r="A185" s="143"/>
      <c r="B185" s="143"/>
      <c r="C185" s="143"/>
    </row>
    <row r="186" spans="1:3" x14ac:dyDescent="0.35">
      <c r="A186" s="143"/>
      <c r="B186" s="143"/>
      <c r="C186" s="143"/>
    </row>
    <row r="187" spans="1:3" x14ac:dyDescent="0.35">
      <c r="A187" s="143"/>
      <c r="B187" s="143"/>
      <c r="C187" s="143"/>
    </row>
    <row r="188" spans="1:3" x14ac:dyDescent="0.35">
      <c r="A188" s="143"/>
      <c r="B188" s="143"/>
      <c r="C188" s="143"/>
    </row>
    <row r="189" spans="1:3" x14ac:dyDescent="0.35">
      <c r="A189" s="143"/>
      <c r="B189" s="143"/>
      <c r="C189" s="143"/>
    </row>
    <row r="190" spans="1:3" x14ac:dyDescent="0.35">
      <c r="A190" s="143"/>
      <c r="B190" s="143"/>
      <c r="C190" s="143"/>
    </row>
    <row r="191" spans="1:3" x14ac:dyDescent="0.35">
      <c r="A191" s="143"/>
      <c r="B191" s="143"/>
      <c r="C191" s="143"/>
    </row>
    <row r="192" spans="1:3" x14ac:dyDescent="0.35">
      <c r="A192" s="143"/>
      <c r="B192" s="143"/>
      <c r="C192" s="143"/>
    </row>
    <row r="193" spans="1:3" x14ac:dyDescent="0.35">
      <c r="A193" s="143"/>
      <c r="B193" s="143"/>
      <c r="C193" s="143"/>
    </row>
    <row r="194" spans="1:3" x14ac:dyDescent="0.35">
      <c r="A194" s="143"/>
      <c r="B194" s="143"/>
      <c r="C194" s="143"/>
    </row>
    <row r="195" spans="1:3" x14ac:dyDescent="0.35">
      <c r="A195" s="143"/>
      <c r="B195" s="143"/>
      <c r="C195" s="143"/>
    </row>
    <row r="196" spans="1:3" x14ac:dyDescent="0.35">
      <c r="A196" s="143"/>
      <c r="B196" s="143"/>
      <c r="C196" s="143"/>
    </row>
    <row r="197" spans="1:3" x14ac:dyDescent="0.35">
      <c r="A197" s="143"/>
      <c r="B197" s="143"/>
      <c r="C197" s="143"/>
    </row>
    <row r="198" spans="1:3" x14ac:dyDescent="0.35">
      <c r="A198" s="143"/>
      <c r="B198" s="143"/>
      <c r="C198" s="143"/>
    </row>
    <row r="199" spans="1:3" x14ac:dyDescent="0.35">
      <c r="A199" s="143"/>
      <c r="B199" s="143"/>
      <c r="C199" s="143"/>
    </row>
    <row r="200" spans="1:3" x14ac:dyDescent="0.35">
      <c r="A200" s="143"/>
      <c r="B200" s="143"/>
      <c r="C200" s="143"/>
    </row>
    <row r="201" spans="1:3" x14ac:dyDescent="0.35">
      <c r="A201" s="143"/>
      <c r="B201" s="143"/>
      <c r="C201" s="143"/>
    </row>
    <row r="202" spans="1:3" x14ac:dyDescent="0.35">
      <c r="A202" s="143"/>
      <c r="B202" s="143"/>
      <c r="C202" s="143"/>
    </row>
    <row r="203" spans="1:3" x14ac:dyDescent="0.35">
      <c r="A203" s="143"/>
      <c r="B203" s="143"/>
      <c r="C203" s="143"/>
    </row>
    <row r="204" spans="1:3" x14ac:dyDescent="0.35">
      <c r="A204" s="143"/>
      <c r="B204" s="143"/>
      <c r="C204" s="143"/>
    </row>
    <row r="205" spans="1:3" x14ac:dyDescent="0.35">
      <c r="A205" s="143"/>
      <c r="B205" s="143"/>
      <c r="C205" s="143"/>
    </row>
    <row r="206" spans="1:3" x14ac:dyDescent="0.35">
      <c r="A206" s="143"/>
      <c r="B206" s="143"/>
      <c r="C206" s="143"/>
    </row>
    <row r="207" spans="1:3" x14ac:dyDescent="0.35">
      <c r="A207" s="143"/>
      <c r="B207" s="143"/>
      <c r="C207" s="143"/>
    </row>
    <row r="208" spans="1:3" x14ac:dyDescent="0.35">
      <c r="A208" s="143"/>
      <c r="B208" s="143"/>
      <c r="C208" s="143"/>
    </row>
    <row r="209" spans="1:3" x14ac:dyDescent="0.35">
      <c r="A209" s="143"/>
      <c r="B209" s="143"/>
      <c r="C209" s="143"/>
    </row>
    <row r="210" spans="1:3" x14ac:dyDescent="0.35">
      <c r="A210" s="143"/>
      <c r="B210" s="143"/>
      <c r="C210" s="143"/>
    </row>
    <row r="211" spans="1:3" x14ac:dyDescent="0.35">
      <c r="A211" s="143"/>
      <c r="B211" s="143"/>
      <c r="C211" s="143"/>
    </row>
    <row r="212" spans="1:3" x14ac:dyDescent="0.35">
      <c r="A212" s="143"/>
      <c r="B212" s="143"/>
      <c r="C212" s="143"/>
    </row>
    <row r="213" spans="1:3" x14ac:dyDescent="0.35">
      <c r="A213" s="143"/>
      <c r="B213" s="143"/>
      <c r="C213" s="143"/>
    </row>
    <row r="214" spans="1:3" x14ac:dyDescent="0.35">
      <c r="A214" s="143"/>
      <c r="B214" s="143"/>
      <c r="C214" s="143"/>
    </row>
    <row r="215" spans="1:3" x14ac:dyDescent="0.35">
      <c r="A215" s="143"/>
      <c r="B215" s="143"/>
      <c r="C215" s="143"/>
    </row>
    <row r="216" spans="1:3" x14ac:dyDescent="0.35">
      <c r="A216" s="143"/>
      <c r="B216" s="143"/>
      <c r="C216" s="143"/>
    </row>
    <row r="217" spans="1:3" x14ac:dyDescent="0.35">
      <c r="A217" s="143"/>
      <c r="B217" s="143"/>
      <c r="C217" s="143"/>
    </row>
    <row r="218" spans="1:3" x14ac:dyDescent="0.35">
      <c r="A218" s="143"/>
      <c r="B218" s="143"/>
      <c r="C218" s="143"/>
    </row>
    <row r="219" spans="1:3" x14ac:dyDescent="0.35">
      <c r="A219" s="143"/>
      <c r="B219" s="143"/>
      <c r="C219" s="143"/>
    </row>
    <row r="220" spans="1:3" x14ac:dyDescent="0.35">
      <c r="A220" s="143"/>
      <c r="B220" s="143"/>
      <c r="C220" s="143"/>
    </row>
    <row r="221" spans="1:3" x14ac:dyDescent="0.35">
      <c r="A221" s="143"/>
      <c r="B221" s="143"/>
      <c r="C221" s="143"/>
    </row>
    <row r="222" spans="1:3" x14ac:dyDescent="0.35">
      <c r="A222" s="143"/>
      <c r="B222" s="143"/>
      <c r="C222" s="143"/>
    </row>
    <row r="223" spans="1:3" x14ac:dyDescent="0.35">
      <c r="A223" s="143"/>
      <c r="B223" s="143"/>
      <c r="C223" s="143"/>
    </row>
    <row r="224" spans="1:3" x14ac:dyDescent="0.35">
      <c r="A224" s="143"/>
      <c r="B224" s="143"/>
      <c r="C224" s="143"/>
    </row>
    <row r="225" spans="1:3" x14ac:dyDescent="0.35">
      <c r="A225" s="143"/>
      <c r="B225" s="143"/>
      <c r="C225" s="143"/>
    </row>
    <row r="226" spans="1:3" x14ac:dyDescent="0.35">
      <c r="A226" s="143"/>
      <c r="B226" s="143"/>
      <c r="C226" s="143"/>
    </row>
    <row r="227" spans="1:3" x14ac:dyDescent="0.35">
      <c r="A227" s="143"/>
      <c r="B227" s="143"/>
      <c r="C227" s="143"/>
    </row>
    <row r="228" spans="1:3" x14ac:dyDescent="0.35">
      <c r="A228" s="143"/>
      <c r="B228" s="143"/>
      <c r="C228" s="143"/>
    </row>
    <row r="229" spans="1:3" x14ac:dyDescent="0.35">
      <c r="A229" s="143"/>
      <c r="B229" s="143"/>
      <c r="C229" s="143"/>
    </row>
    <row r="230" spans="1:3" x14ac:dyDescent="0.35">
      <c r="A230" s="143"/>
      <c r="B230" s="143"/>
      <c r="C230" s="143"/>
    </row>
    <row r="231" spans="1:3" x14ac:dyDescent="0.35">
      <c r="A231" s="143"/>
      <c r="B231" s="143"/>
      <c r="C231" s="143"/>
    </row>
    <row r="232" spans="1:3" x14ac:dyDescent="0.35">
      <c r="A232" s="143"/>
      <c r="B232" s="143"/>
      <c r="C232" s="143"/>
    </row>
    <row r="233" spans="1:3" x14ac:dyDescent="0.35">
      <c r="A233" s="143"/>
      <c r="B233" s="143"/>
      <c r="C233" s="143"/>
    </row>
    <row r="234" spans="1:3" x14ac:dyDescent="0.35">
      <c r="A234" s="143"/>
      <c r="B234" s="143"/>
      <c r="C234" s="143"/>
    </row>
    <row r="235" spans="1:3" x14ac:dyDescent="0.35">
      <c r="A235" s="143"/>
      <c r="B235" s="143"/>
      <c r="C235" s="143"/>
    </row>
    <row r="236" spans="1:3" x14ac:dyDescent="0.35">
      <c r="A236" s="143"/>
      <c r="B236" s="143"/>
      <c r="C236" s="143"/>
    </row>
    <row r="237" spans="1:3" x14ac:dyDescent="0.35">
      <c r="A237" s="143"/>
      <c r="B237" s="143"/>
      <c r="C237" s="143"/>
    </row>
    <row r="238" spans="1:3" x14ac:dyDescent="0.35">
      <c r="A238" s="143"/>
      <c r="B238" s="143"/>
      <c r="C238" s="143"/>
    </row>
    <row r="239" spans="1:3" x14ac:dyDescent="0.35">
      <c r="A239" s="143"/>
      <c r="B239" s="143"/>
      <c r="C239" s="143"/>
    </row>
    <row r="240" spans="1:3" x14ac:dyDescent="0.35">
      <c r="A240" s="143"/>
      <c r="B240" s="143"/>
      <c r="C240" s="143"/>
    </row>
    <row r="241" spans="1:3" x14ac:dyDescent="0.35">
      <c r="A241" s="143"/>
      <c r="B241" s="143"/>
      <c r="C241" s="143"/>
    </row>
    <row r="242" spans="1:3" x14ac:dyDescent="0.35">
      <c r="A242" s="143"/>
      <c r="B242" s="143"/>
      <c r="C242" s="143"/>
    </row>
    <row r="243" spans="1:3" x14ac:dyDescent="0.35">
      <c r="A243" s="143"/>
      <c r="B243" s="143"/>
      <c r="C243" s="143"/>
    </row>
    <row r="244" spans="1:3" x14ac:dyDescent="0.35">
      <c r="A244" s="143"/>
      <c r="B244" s="143"/>
      <c r="C244" s="143"/>
    </row>
    <row r="245" spans="1:3" x14ac:dyDescent="0.35">
      <c r="A245" s="143"/>
      <c r="B245" s="143"/>
      <c r="C245" s="143"/>
    </row>
    <row r="246" spans="1:3" x14ac:dyDescent="0.35">
      <c r="A246" s="143"/>
      <c r="B246" s="143"/>
      <c r="C246" s="143"/>
    </row>
    <row r="247" spans="1:3" x14ac:dyDescent="0.35">
      <c r="A247" s="143"/>
      <c r="B247" s="143"/>
      <c r="C247" s="143"/>
    </row>
    <row r="248" spans="1:3" x14ac:dyDescent="0.35">
      <c r="A248" s="143"/>
      <c r="B248" s="143"/>
      <c r="C248" s="143"/>
    </row>
    <row r="249" spans="1:3" x14ac:dyDescent="0.35">
      <c r="A249" s="143"/>
      <c r="B249" s="143"/>
      <c r="C249" s="143"/>
    </row>
    <row r="250" spans="1:3" x14ac:dyDescent="0.35">
      <c r="A250" s="143"/>
      <c r="B250" s="143"/>
      <c r="C250" s="143"/>
    </row>
    <row r="251" spans="1:3" x14ac:dyDescent="0.35">
      <c r="A251" s="17"/>
      <c r="B251" s="17"/>
      <c r="C251" s="17"/>
    </row>
    <row r="252" spans="1:3" x14ac:dyDescent="0.35">
      <c r="A252" s="17"/>
      <c r="B252" s="17"/>
      <c r="C252" s="17"/>
    </row>
  </sheetData>
  <mergeCells count="354">
    <mergeCell ref="H73:I73"/>
    <mergeCell ref="H74:I74"/>
    <mergeCell ref="F73:G73"/>
    <mergeCell ref="A72:D72"/>
    <mergeCell ref="A73:D73"/>
    <mergeCell ref="A74:D74"/>
    <mergeCell ref="F74:G74"/>
    <mergeCell ref="A75:D75"/>
    <mergeCell ref="A76:D76"/>
    <mergeCell ref="F75:G75"/>
    <mergeCell ref="F76:G76"/>
    <mergeCell ref="H75:I75"/>
    <mergeCell ref="H76:I76"/>
    <mergeCell ref="F68:G68"/>
    <mergeCell ref="F69:G69"/>
    <mergeCell ref="F70:G70"/>
    <mergeCell ref="F71:G71"/>
    <mergeCell ref="F72:G7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61:I61"/>
    <mergeCell ref="H62:I62"/>
    <mergeCell ref="A61:D61"/>
    <mergeCell ref="A62:D62"/>
    <mergeCell ref="A63:D63"/>
    <mergeCell ref="A64:D64"/>
    <mergeCell ref="A65:D65"/>
    <mergeCell ref="A66:D66"/>
    <mergeCell ref="A67:D67"/>
    <mergeCell ref="F63:G63"/>
    <mergeCell ref="F64:G64"/>
    <mergeCell ref="F65:G65"/>
    <mergeCell ref="F66:G66"/>
    <mergeCell ref="F67:G67"/>
    <mergeCell ref="F61:G61"/>
    <mergeCell ref="F62:G62"/>
    <mergeCell ref="H54:I54"/>
    <mergeCell ref="H55:I55"/>
    <mergeCell ref="H56:I56"/>
    <mergeCell ref="H57:I57"/>
    <mergeCell ref="H58:I58"/>
    <mergeCell ref="H59:I59"/>
    <mergeCell ref="A59:D59"/>
    <mergeCell ref="A60:D60"/>
    <mergeCell ref="H60:I60"/>
    <mergeCell ref="A55:D55"/>
    <mergeCell ref="A56:D56"/>
    <mergeCell ref="A57:D57"/>
    <mergeCell ref="A58:D58"/>
    <mergeCell ref="F54:G54"/>
    <mergeCell ref="F55:G55"/>
    <mergeCell ref="F56:G56"/>
    <mergeCell ref="F57:G57"/>
    <mergeCell ref="F58:G58"/>
    <mergeCell ref="F59:G59"/>
    <mergeCell ref="F60:G60"/>
    <mergeCell ref="A47:D47"/>
    <mergeCell ref="A46:D46"/>
    <mergeCell ref="A48:D48"/>
    <mergeCell ref="A49:D49"/>
    <mergeCell ref="A50:D50"/>
    <mergeCell ref="A51:D51"/>
    <mergeCell ref="A52:D52"/>
    <mergeCell ref="A53:D53"/>
    <mergeCell ref="A54:D54"/>
    <mergeCell ref="F46:G46"/>
    <mergeCell ref="F47:G47"/>
    <mergeCell ref="F48:G48"/>
    <mergeCell ref="F49:G49"/>
    <mergeCell ref="F50:G50"/>
    <mergeCell ref="F51:G51"/>
    <mergeCell ref="F52:G52"/>
    <mergeCell ref="F53:G53"/>
    <mergeCell ref="H47:I47"/>
    <mergeCell ref="H46:I46"/>
    <mergeCell ref="H48:I48"/>
    <mergeCell ref="H49:I49"/>
    <mergeCell ref="H50:I50"/>
    <mergeCell ref="H51:I51"/>
    <mergeCell ref="H52:I52"/>
    <mergeCell ref="H53:I53"/>
    <mergeCell ref="I23:J23"/>
    <mergeCell ref="I21:J21"/>
    <mergeCell ref="A18:J18"/>
    <mergeCell ref="D22:H22"/>
    <mergeCell ref="I14:J14"/>
    <mergeCell ref="I15:J15"/>
    <mergeCell ref="I16:J16"/>
    <mergeCell ref="I17:J17"/>
    <mergeCell ref="I19:J19"/>
    <mergeCell ref="D14:H14"/>
    <mergeCell ref="D15:H15"/>
    <mergeCell ref="D16:H16"/>
    <mergeCell ref="A20:C20"/>
    <mergeCell ref="A21:C21"/>
    <mergeCell ref="A22:C22"/>
    <mergeCell ref="A23:C23"/>
    <mergeCell ref="D21:F21"/>
    <mergeCell ref="F20:H20"/>
    <mergeCell ref="A19:C19"/>
    <mergeCell ref="D17:H17"/>
    <mergeCell ref="A1:J1"/>
    <mergeCell ref="A3:J3"/>
    <mergeCell ref="I8:J8"/>
    <mergeCell ref="I9:J9"/>
    <mergeCell ref="I10:J10"/>
    <mergeCell ref="I11:J11"/>
    <mergeCell ref="I4:J4"/>
    <mergeCell ref="I5:J5"/>
    <mergeCell ref="I6:J6"/>
    <mergeCell ref="I7:J7"/>
    <mergeCell ref="A9:C9"/>
    <mergeCell ref="A10:C10"/>
    <mergeCell ref="A11:C11"/>
    <mergeCell ref="D9:H9"/>
    <mergeCell ref="D11:H11"/>
    <mergeCell ref="A8:H8"/>
    <mergeCell ref="A4:B4"/>
    <mergeCell ref="A5:B5"/>
    <mergeCell ref="A6:B6"/>
    <mergeCell ref="A7:B7"/>
    <mergeCell ref="D4:E4"/>
    <mergeCell ref="D5:E5"/>
    <mergeCell ref="D6:E6"/>
    <mergeCell ref="D7:E7"/>
    <mergeCell ref="G4:H4"/>
    <mergeCell ref="G5:H5"/>
    <mergeCell ref="G6:H6"/>
    <mergeCell ref="G7:H7"/>
    <mergeCell ref="A14:C14"/>
    <mergeCell ref="A15:C15"/>
    <mergeCell ref="A16:C16"/>
    <mergeCell ref="A17:C17"/>
    <mergeCell ref="A12:C12"/>
    <mergeCell ref="D12:H12"/>
    <mergeCell ref="A13:J13"/>
    <mergeCell ref="I12:J12"/>
    <mergeCell ref="A32:C32"/>
    <mergeCell ref="A33:C33"/>
    <mergeCell ref="A34:C34"/>
    <mergeCell ref="A35:C35"/>
    <mergeCell ref="A36:C36"/>
    <mergeCell ref="A37:C37"/>
    <mergeCell ref="A30:J30"/>
    <mergeCell ref="A24:J24"/>
    <mergeCell ref="A31:C31"/>
    <mergeCell ref="I25:J25"/>
    <mergeCell ref="I28:J28"/>
    <mergeCell ref="I29:J29"/>
    <mergeCell ref="I26:J26"/>
    <mergeCell ref="I27:J27"/>
    <mergeCell ref="A25:C25"/>
    <mergeCell ref="D25:F25"/>
    <mergeCell ref="A28:C28"/>
    <mergeCell ref="D28:F28"/>
    <mergeCell ref="A26:C26"/>
    <mergeCell ref="D26:F26"/>
    <mergeCell ref="A27:C27"/>
    <mergeCell ref="D27:F27"/>
    <mergeCell ref="A45:C45"/>
    <mergeCell ref="A38:C38"/>
    <mergeCell ref="A39:C39"/>
    <mergeCell ref="A40:C40"/>
    <mergeCell ref="A41:C41"/>
    <mergeCell ref="A42:C42"/>
    <mergeCell ref="A43:C43"/>
    <mergeCell ref="A44:J44"/>
    <mergeCell ref="F42:G42"/>
    <mergeCell ref="A68:D68"/>
    <mergeCell ref="A69:D69"/>
    <mergeCell ref="A70:D70"/>
    <mergeCell ref="A71:D71"/>
    <mergeCell ref="A80:C80"/>
    <mergeCell ref="A81:C81"/>
    <mergeCell ref="A82:C82"/>
    <mergeCell ref="A83:C83"/>
    <mergeCell ref="A84:C84"/>
    <mergeCell ref="A85:C85"/>
    <mergeCell ref="A77:C77"/>
    <mergeCell ref="A78:C78"/>
    <mergeCell ref="A79:C79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28:C128"/>
    <mergeCell ref="A129:C129"/>
    <mergeCell ref="A130:C130"/>
    <mergeCell ref="A131:C131"/>
    <mergeCell ref="A132:C132"/>
    <mergeCell ref="A133:C133"/>
    <mergeCell ref="A122:C122"/>
    <mergeCell ref="A123:C123"/>
    <mergeCell ref="A124:C124"/>
    <mergeCell ref="A125:C125"/>
    <mergeCell ref="A126:C126"/>
    <mergeCell ref="A127:C127"/>
    <mergeCell ref="A140:C140"/>
    <mergeCell ref="A141:C141"/>
    <mergeCell ref="A142:C142"/>
    <mergeCell ref="A143:C143"/>
    <mergeCell ref="A144:C144"/>
    <mergeCell ref="A145:C145"/>
    <mergeCell ref="A134:C134"/>
    <mergeCell ref="A135:C135"/>
    <mergeCell ref="A136:C136"/>
    <mergeCell ref="A137:C137"/>
    <mergeCell ref="A138:C138"/>
    <mergeCell ref="A139:C139"/>
    <mergeCell ref="A152:C152"/>
    <mergeCell ref="A153:C153"/>
    <mergeCell ref="A154:C154"/>
    <mergeCell ref="A155:C155"/>
    <mergeCell ref="A156:C156"/>
    <mergeCell ref="A157:C157"/>
    <mergeCell ref="A146:C146"/>
    <mergeCell ref="A147:C147"/>
    <mergeCell ref="A148:C148"/>
    <mergeCell ref="A149:C149"/>
    <mergeCell ref="A150:C150"/>
    <mergeCell ref="A151:C151"/>
    <mergeCell ref="A164:C164"/>
    <mergeCell ref="A165:C165"/>
    <mergeCell ref="A166:C166"/>
    <mergeCell ref="A167:C167"/>
    <mergeCell ref="A168:C168"/>
    <mergeCell ref="A169:C169"/>
    <mergeCell ref="A158:C158"/>
    <mergeCell ref="A159:C159"/>
    <mergeCell ref="A160:C160"/>
    <mergeCell ref="A161:C161"/>
    <mergeCell ref="A162:C162"/>
    <mergeCell ref="A163:C163"/>
    <mergeCell ref="A176:C176"/>
    <mergeCell ref="A177:C177"/>
    <mergeCell ref="A178:C178"/>
    <mergeCell ref="A179:C179"/>
    <mergeCell ref="A180:C180"/>
    <mergeCell ref="A181:C181"/>
    <mergeCell ref="A170:C170"/>
    <mergeCell ref="A171:C171"/>
    <mergeCell ref="A172:C172"/>
    <mergeCell ref="A173:C173"/>
    <mergeCell ref="A174:C174"/>
    <mergeCell ref="A175:C175"/>
    <mergeCell ref="A188:C188"/>
    <mergeCell ref="A189:C189"/>
    <mergeCell ref="A190:C190"/>
    <mergeCell ref="A191:C191"/>
    <mergeCell ref="A192:C192"/>
    <mergeCell ref="A193:C193"/>
    <mergeCell ref="A182:C182"/>
    <mergeCell ref="A183:C183"/>
    <mergeCell ref="A184:C184"/>
    <mergeCell ref="A185:C185"/>
    <mergeCell ref="A186:C186"/>
    <mergeCell ref="A187:C187"/>
    <mergeCell ref="A200:C200"/>
    <mergeCell ref="A201:C201"/>
    <mergeCell ref="A202:C202"/>
    <mergeCell ref="A203:C203"/>
    <mergeCell ref="A204:C204"/>
    <mergeCell ref="A205:C205"/>
    <mergeCell ref="A194:C194"/>
    <mergeCell ref="A195:C195"/>
    <mergeCell ref="A196:C196"/>
    <mergeCell ref="A197:C197"/>
    <mergeCell ref="A198:C198"/>
    <mergeCell ref="A199:C199"/>
    <mergeCell ref="A212:C212"/>
    <mergeCell ref="A213:C213"/>
    <mergeCell ref="A214:C214"/>
    <mergeCell ref="A215:C215"/>
    <mergeCell ref="A216:C216"/>
    <mergeCell ref="A217:C217"/>
    <mergeCell ref="A206:C206"/>
    <mergeCell ref="A207:C207"/>
    <mergeCell ref="A208:C208"/>
    <mergeCell ref="A209:C209"/>
    <mergeCell ref="A210:C210"/>
    <mergeCell ref="A211:C211"/>
    <mergeCell ref="A224:C224"/>
    <mergeCell ref="A225:C225"/>
    <mergeCell ref="A226:C226"/>
    <mergeCell ref="A227:C227"/>
    <mergeCell ref="A228:C228"/>
    <mergeCell ref="A229:C229"/>
    <mergeCell ref="A218:C218"/>
    <mergeCell ref="A219:C219"/>
    <mergeCell ref="A220:C220"/>
    <mergeCell ref="A221:C221"/>
    <mergeCell ref="A222:C222"/>
    <mergeCell ref="A223:C223"/>
    <mergeCell ref="A248:C248"/>
    <mergeCell ref="A249:C249"/>
    <mergeCell ref="A250:C250"/>
    <mergeCell ref="A242:C242"/>
    <mergeCell ref="A243:C243"/>
    <mergeCell ref="A244:C244"/>
    <mergeCell ref="A245:C245"/>
    <mergeCell ref="A246:C246"/>
    <mergeCell ref="A247:C247"/>
    <mergeCell ref="A236:C236"/>
    <mergeCell ref="A237:C237"/>
    <mergeCell ref="A238:C238"/>
    <mergeCell ref="A239:C239"/>
    <mergeCell ref="A240:C240"/>
    <mergeCell ref="A241:C241"/>
    <mergeCell ref="A230:C230"/>
    <mergeCell ref="A231:C231"/>
    <mergeCell ref="A232:C232"/>
    <mergeCell ref="A233:C233"/>
    <mergeCell ref="A234:C234"/>
    <mergeCell ref="A235:C235"/>
  </mergeCells>
  <conditionalFormatting sqref="C4">
    <cfRule type="iconSet" priority="5">
      <iconSet>
        <cfvo type="percent" val="0"/>
        <cfvo type="num" val="4"/>
        <cfvo type="num" val="5"/>
      </iconSet>
    </cfRule>
  </conditionalFormatting>
  <conditionalFormatting sqref="C5">
    <cfRule type="iconSet" priority="4">
      <iconSet>
        <cfvo type="percent" val="0"/>
        <cfvo type="num" val="4"/>
        <cfvo type="num" val="5"/>
      </iconSet>
    </cfRule>
  </conditionalFormatting>
  <conditionalFormatting sqref="C6">
    <cfRule type="iconSet" priority="3">
      <iconSet>
        <cfvo type="percent" val="0"/>
        <cfvo type="num" val="-10"/>
        <cfvo type="num" val="0"/>
      </iconSet>
    </cfRule>
  </conditionalFormatting>
  <conditionalFormatting sqref="C7">
    <cfRule type="iconSet" priority="2">
      <iconSet>
        <cfvo type="percent" val="0"/>
        <cfvo type="num" val="10"/>
        <cfvo type="num" val="30"/>
      </iconSet>
    </cfRule>
  </conditionalFormatting>
  <conditionalFormatting sqref="F4:F7">
    <cfRule type="iconSet" priority="6">
      <iconSet>
        <cfvo type="percent" val="0"/>
        <cfvo type="num" val="4"/>
        <cfvo type="num" val="5"/>
      </iconSet>
    </cfRule>
  </conditionalFormatting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workbookViewId="0">
      <selection activeCell="F13" sqref="F13:G13"/>
    </sheetView>
  </sheetViews>
  <sheetFormatPr baseColWidth="10" defaultColWidth="11.453125" defaultRowHeight="10.5" x14ac:dyDescent="0.25"/>
  <cols>
    <col min="1" max="1" width="8.453125" style="27" customWidth="1"/>
    <col min="2" max="2" width="15.54296875" style="27" customWidth="1"/>
    <col min="3" max="3" width="7.26953125" style="27" customWidth="1"/>
    <col min="4" max="4" width="8.7265625" style="27" customWidth="1"/>
    <col min="5" max="5" width="9.1796875" style="27" customWidth="1"/>
    <col min="6" max="6" width="3.453125" style="27" customWidth="1"/>
    <col min="7" max="7" width="12.81640625" style="27" customWidth="1"/>
    <col min="8" max="8" width="4.81640625" style="27" customWidth="1"/>
    <col min="9" max="9" width="11.453125" style="27"/>
    <col min="10" max="10" width="9.26953125" style="28" customWidth="1"/>
    <col min="11" max="16384" width="11.453125" style="27"/>
  </cols>
  <sheetData>
    <row r="1" spans="1:10" x14ac:dyDescent="0.25">
      <c r="A1" s="44" t="s">
        <v>133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x14ac:dyDescent="0.25">
      <c r="A3" s="211" t="s">
        <v>4</v>
      </c>
      <c r="B3" s="212"/>
      <c r="C3" s="215">
        <f>Matriz!D9</f>
        <v>0</v>
      </c>
      <c r="D3" s="216"/>
      <c r="E3" s="216"/>
      <c r="F3" s="216"/>
      <c r="G3" s="216"/>
      <c r="H3" s="216"/>
      <c r="I3" s="32" t="s">
        <v>126</v>
      </c>
      <c r="J3" s="40">
        <f>Matriz!H10</f>
        <v>0</v>
      </c>
    </row>
    <row r="4" spans="1:10" x14ac:dyDescent="0.25">
      <c r="A4" s="211" t="s">
        <v>128</v>
      </c>
      <c r="B4" s="212"/>
      <c r="C4" s="213">
        <f>Matriz!D21</f>
        <v>0</v>
      </c>
      <c r="D4" s="214"/>
      <c r="E4" s="214"/>
      <c r="F4" s="214"/>
      <c r="G4" s="33" t="s">
        <v>129</v>
      </c>
      <c r="H4" s="39">
        <f>Matriz!H21</f>
        <v>0</v>
      </c>
      <c r="I4" s="36" t="s">
        <v>125</v>
      </c>
      <c r="J4" s="41"/>
    </row>
    <row r="5" spans="1:10" x14ac:dyDescent="0.25">
      <c r="A5" s="211" t="s">
        <v>56</v>
      </c>
      <c r="B5" s="212"/>
      <c r="C5" s="217">
        <f>Matriz!D14</f>
        <v>0</v>
      </c>
      <c r="D5" s="218"/>
      <c r="E5" s="218"/>
      <c r="F5" s="218"/>
      <c r="G5" s="34" t="s">
        <v>130</v>
      </c>
      <c r="H5" s="38">
        <v>0.75</v>
      </c>
      <c r="I5" s="37" t="s">
        <v>131</v>
      </c>
      <c r="J5" s="43"/>
    </row>
    <row r="6" spans="1:10" x14ac:dyDescent="0.25">
      <c r="A6" s="211" t="s">
        <v>127</v>
      </c>
      <c r="B6" s="212"/>
      <c r="C6" s="219">
        <f>Matriz!D16</f>
        <v>0</v>
      </c>
      <c r="D6" s="220"/>
      <c r="E6" s="220"/>
      <c r="F6" s="220"/>
      <c r="G6" s="35" t="s">
        <v>132</v>
      </c>
      <c r="H6" s="46" t="s">
        <v>13</v>
      </c>
      <c r="I6" s="47" t="s">
        <v>134</v>
      </c>
      <c r="J6" s="42" t="s">
        <v>13</v>
      </c>
    </row>
    <row r="7" spans="1:10" x14ac:dyDescent="0.25">
      <c r="A7" s="200" t="s">
        <v>135</v>
      </c>
      <c r="B7" s="200"/>
      <c r="C7" s="200"/>
      <c r="D7" s="200"/>
      <c r="E7" s="200"/>
      <c r="F7" s="200"/>
      <c r="G7" s="200"/>
      <c r="H7" s="200"/>
      <c r="I7" s="200"/>
      <c r="J7" s="200"/>
    </row>
    <row r="8" spans="1:10" ht="30.75" customHeight="1" x14ac:dyDescent="0.25">
      <c r="A8" s="204" t="s">
        <v>136</v>
      </c>
      <c r="B8" s="204"/>
      <c r="C8" s="204"/>
      <c r="D8" s="49" t="s">
        <v>14</v>
      </c>
      <c r="E8" s="49" t="s">
        <v>15</v>
      </c>
      <c r="F8" s="204" t="s">
        <v>16</v>
      </c>
      <c r="G8" s="204"/>
      <c r="H8" s="205" t="s">
        <v>17</v>
      </c>
      <c r="I8" s="206"/>
      <c r="J8" s="207"/>
    </row>
    <row r="9" spans="1:10" x14ac:dyDescent="0.25">
      <c r="A9" s="147" t="s">
        <v>31</v>
      </c>
      <c r="B9" s="147"/>
      <c r="C9" s="147"/>
      <c r="D9" s="30">
        <f>Matriz!E32</f>
        <v>0</v>
      </c>
      <c r="E9" s="50">
        <f>Matriz!F32</f>
        <v>0</v>
      </c>
      <c r="F9" s="191" t="s">
        <v>137</v>
      </c>
      <c r="G9" s="191"/>
      <c r="H9" s="208" t="s">
        <v>138</v>
      </c>
      <c r="I9" s="209"/>
      <c r="J9" s="210"/>
    </row>
    <row r="10" spans="1:10" ht="15" customHeight="1" x14ac:dyDescent="0.25">
      <c r="A10" s="147" t="s">
        <v>26</v>
      </c>
      <c r="B10" s="147"/>
      <c r="C10" s="147"/>
      <c r="D10" s="30">
        <f>Matriz!E33</f>
        <v>0</v>
      </c>
      <c r="E10" s="50">
        <f>Matriz!F33</f>
        <v>0</v>
      </c>
      <c r="F10" s="191" t="s">
        <v>137</v>
      </c>
      <c r="G10" s="191"/>
      <c r="H10" s="201"/>
      <c r="I10" s="202"/>
      <c r="J10" s="203"/>
    </row>
    <row r="11" spans="1:10" ht="15" customHeight="1" x14ac:dyDescent="0.25">
      <c r="A11" s="147" t="s">
        <v>25</v>
      </c>
      <c r="B11" s="147"/>
      <c r="C11" s="147"/>
      <c r="D11" s="30">
        <f>Matriz!E34</f>
        <v>0</v>
      </c>
      <c r="E11" s="50">
        <f>Matriz!F34</f>
        <v>0</v>
      </c>
      <c r="F11" s="191" t="s">
        <v>137</v>
      </c>
      <c r="G11" s="191"/>
      <c r="H11" s="201"/>
      <c r="I11" s="202"/>
      <c r="J11" s="203"/>
    </row>
    <row r="12" spans="1:10" ht="15" customHeight="1" x14ac:dyDescent="0.25">
      <c r="A12" s="147" t="s">
        <v>39</v>
      </c>
      <c r="B12" s="147"/>
      <c r="C12" s="147"/>
      <c r="D12" s="30">
        <f>Matriz!E35</f>
        <v>0</v>
      </c>
      <c r="E12" s="50">
        <f>Matriz!F35</f>
        <v>0</v>
      </c>
      <c r="F12" s="191" t="s">
        <v>137</v>
      </c>
      <c r="G12" s="191"/>
      <c r="H12" s="201"/>
      <c r="I12" s="202"/>
      <c r="J12" s="203"/>
    </row>
    <row r="13" spans="1:10" ht="15" customHeight="1" x14ac:dyDescent="0.25">
      <c r="A13" s="147" t="s">
        <v>30</v>
      </c>
      <c r="B13" s="147"/>
      <c r="C13" s="147"/>
      <c r="D13" s="30">
        <f>Matriz!E36</f>
        <v>100</v>
      </c>
      <c r="E13" s="50">
        <f>Matriz!F36</f>
        <v>100</v>
      </c>
      <c r="F13" s="201" t="s">
        <v>137</v>
      </c>
      <c r="G13" s="203"/>
      <c r="H13" s="59"/>
      <c r="I13" s="60"/>
      <c r="J13" s="61"/>
    </row>
    <row r="14" spans="1:10" ht="15" customHeight="1" x14ac:dyDescent="0.25">
      <c r="A14" s="147" t="s">
        <v>24</v>
      </c>
      <c r="B14" s="147"/>
      <c r="C14" s="147"/>
      <c r="D14" s="30">
        <f>Matriz!E37</f>
        <v>0</v>
      </c>
      <c r="E14" s="50">
        <f>Matriz!F37</f>
        <v>0</v>
      </c>
      <c r="F14" s="191" t="s">
        <v>137</v>
      </c>
      <c r="G14" s="191"/>
      <c r="H14" s="201"/>
      <c r="I14" s="202"/>
      <c r="J14" s="203"/>
    </row>
    <row r="15" spans="1:10" ht="15" customHeight="1" x14ac:dyDescent="0.25">
      <c r="A15" s="147" t="s">
        <v>80</v>
      </c>
      <c r="B15" s="147"/>
      <c r="C15" s="147"/>
      <c r="D15" s="30">
        <f>Matriz!E38</f>
        <v>0</v>
      </c>
      <c r="E15" s="50">
        <f>Matriz!F38</f>
        <v>0</v>
      </c>
      <c r="F15" s="191" t="s">
        <v>137</v>
      </c>
      <c r="G15" s="191"/>
      <c r="H15" s="201"/>
      <c r="I15" s="202"/>
      <c r="J15" s="203"/>
    </row>
    <row r="16" spans="1:10" ht="15" customHeight="1" x14ac:dyDescent="0.25">
      <c r="A16" s="147" t="s">
        <v>28</v>
      </c>
      <c r="B16" s="147"/>
      <c r="C16" s="147"/>
      <c r="D16" s="30">
        <f>Matriz!E39</f>
        <v>0</v>
      </c>
      <c r="E16" s="50">
        <f>Matriz!F39</f>
        <v>0</v>
      </c>
      <c r="F16" s="191" t="s">
        <v>137</v>
      </c>
      <c r="G16" s="191"/>
      <c r="H16" s="201"/>
      <c r="I16" s="202"/>
      <c r="J16" s="203"/>
    </row>
    <row r="17" spans="1:10" ht="15" customHeight="1" x14ac:dyDescent="0.25">
      <c r="A17" s="147" t="s">
        <v>27</v>
      </c>
      <c r="B17" s="147"/>
      <c r="C17" s="147"/>
      <c r="D17" s="30">
        <f>Matriz!E40</f>
        <v>0</v>
      </c>
      <c r="E17" s="50">
        <f>Matriz!F40</f>
        <v>0</v>
      </c>
      <c r="F17" s="191" t="s">
        <v>137</v>
      </c>
      <c r="G17" s="191"/>
      <c r="H17" s="201"/>
      <c r="I17" s="202"/>
      <c r="J17" s="203"/>
    </row>
    <row r="18" spans="1:10" x14ac:dyDescent="0.25">
      <c r="A18" s="147" t="s">
        <v>29</v>
      </c>
      <c r="B18" s="147"/>
      <c r="C18" s="147"/>
      <c r="D18" s="30">
        <f>Matriz!E41</f>
        <v>0</v>
      </c>
      <c r="E18" s="50">
        <f>Matriz!F41</f>
        <v>0</v>
      </c>
      <c r="F18" s="198" t="s">
        <v>137</v>
      </c>
      <c r="G18" s="199"/>
      <c r="H18" s="221"/>
      <c r="I18" s="221"/>
      <c r="J18" s="222"/>
    </row>
    <row r="19" spans="1:10" x14ac:dyDescent="0.25">
      <c r="A19" s="200" t="s">
        <v>139</v>
      </c>
      <c r="B19" s="200"/>
      <c r="C19" s="200"/>
      <c r="D19" s="200"/>
      <c r="E19" s="200"/>
      <c r="F19" s="200"/>
      <c r="G19" s="200"/>
      <c r="H19" s="200"/>
      <c r="I19" s="200"/>
      <c r="J19" s="200"/>
    </row>
    <row r="20" spans="1:10" s="5" customFormat="1" x14ac:dyDescent="0.35">
      <c r="A20" s="51" t="s">
        <v>18</v>
      </c>
      <c r="B20" s="51" t="s">
        <v>19</v>
      </c>
      <c r="C20" s="192" t="s">
        <v>140</v>
      </c>
      <c r="D20" s="193"/>
      <c r="E20" s="193"/>
      <c r="F20" s="194"/>
      <c r="G20" s="192" t="s">
        <v>141</v>
      </c>
      <c r="H20" s="194"/>
      <c r="I20" s="192" t="s">
        <v>142</v>
      </c>
      <c r="J20" s="194"/>
    </row>
    <row r="21" spans="1:10" ht="15" customHeight="1" x14ac:dyDescent="0.25">
      <c r="A21" s="48">
        <f>Matriz!D10</f>
        <v>0</v>
      </c>
      <c r="B21" s="48"/>
      <c r="C21" s="195"/>
      <c r="D21" s="196"/>
      <c r="E21" s="196"/>
      <c r="F21" s="197"/>
      <c r="G21" s="195"/>
      <c r="H21" s="197"/>
      <c r="I21" s="195"/>
      <c r="J21" s="197"/>
    </row>
    <row r="22" spans="1:10" x14ac:dyDescent="0.25">
      <c r="A22" s="29"/>
      <c r="B22" s="29"/>
      <c r="C22" s="191"/>
      <c r="D22" s="191"/>
      <c r="E22" s="191"/>
      <c r="F22" s="191"/>
      <c r="G22" s="191"/>
      <c r="H22" s="191"/>
      <c r="I22" s="29"/>
      <c r="J22" s="30"/>
    </row>
    <row r="23" spans="1:10" x14ac:dyDescent="0.25">
      <c r="A23" s="29"/>
      <c r="B23" s="29"/>
      <c r="C23" s="191"/>
      <c r="D23" s="191"/>
      <c r="E23" s="191"/>
      <c r="F23" s="191"/>
      <c r="G23" s="191"/>
      <c r="H23" s="191"/>
      <c r="I23" s="29"/>
      <c r="J23" s="30"/>
    </row>
    <row r="24" spans="1:10" x14ac:dyDescent="0.25">
      <c r="A24" s="29"/>
      <c r="B24" s="29"/>
      <c r="C24" s="191"/>
      <c r="D24" s="191"/>
      <c r="E24" s="191"/>
      <c r="F24" s="191"/>
      <c r="G24" s="191"/>
      <c r="H24" s="191"/>
      <c r="I24" s="29"/>
      <c r="J24" s="30"/>
    </row>
    <row r="25" spans="1:10" x14ac:dyDescent="0.25">
      <c r="A25" s="29"/>
      <c r="B25" s="29"/>
      <c r="C25" s="191"/>
      <c r="D25" s="191"/>
      <c r="E25" s="191"/>
      <c r="F25" s="191"/>
      <c r="G25" s="191"/>
      <c r="H25" s="191"/>
      <c r="I25" s="29"/>
      <c r="J25" s="30"/>
    </row>
  </sheetData>
  <mergeCells count="52">
    <mergeCell ref="H15:J15"/>
    <mergeCell ref="H16:J16"/>
    <mergeCell ref="H17:J17"/>
    <mergeCell ref="G20:H20"/>
    <mergeCell ref="I21:J21"/>
    <mergeCell ref="G21:H21"/>
    <mergeCell ref="H18:J18"/>
    <mergeCell ref="F15:G15"/>
    <mergeCell ref="F16:G16"/>
    <mergeCell ref="F17:G17"/>
    <mergeCell ref="A5:B5"/>
    <mergeCell ref="A6:B6"/>
    <mergeCell ref="C4:F4"/>
    <mergeCell ref="C3:H3"/>
    <mergeCell ref="A3:B3"/>
    <mergeCell ref="A4:B4"/>
    <mergeCell ref="C5:F5"/>
    <mergeCell ref="C6:F6"/>
    <mergeCell ref="A7:J7"/>
    <mergeCell ref="A8:C8"/>
    <mergeCell ref="F8:G8"/>
    <mergeCell ref="H8:J8"/>
    <mergeCell ref="H9:J9"/>
    <mergeCell ref="A9:C9"/>
    <mergeCell ref="H10:J10"/>
    <mergeCell ref="H11:J11"/>
    <mergeCell ref="H12:J12"/>
    <mergeCell ref="H14:J14"/>
    <mergeCell ref="A13:C13"/>
    <mergeCell ref="F13:G13"/>
    <mergeCell ref="F14:G14"/>
    <mergeCell ref="A10:C10"/>
    <mergeCell ref="A11:C11"/>
    <mergeCell ref="A12:C12"/>
    <mergeCell ref="A14:C14"/>
    <mergeCell ref="A15:C15"/>
    <mergeCell ref="F9:G9"/>
    <mergeCell ref="F10:G10"/>
    <mergeCell ref="F11:G11"/>
    <mergeCell ref="F12:G12"/>
    <mergeCell ref="A18:C18"/>
    <mergeCell ref="F18:G18"/>
    <mergeCell ref="A16:C16"/>
    <mergeCell ref="A17:C17"/>
    <mergeCell ref="I20:J20"/>
    <mergeCell ref="A19:J19"/>
    <mergeCell ref="C22:H22"/>
    <mergeCell ref="C23:H23"/>
    <mergeCell ref="C24:H24"/>
    <mergeCell ref="C25:H25"/>
    <mergeCell ref="C20:F20"/>
    <mergeCell ref="C21:F21"/>
  </mergeCells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selection activeCell="E22" sqref="E22"/>
    </sheetView>
  </sheetViews>
  <sheetFormatPr baseColWidth="10" defaultColWidth="11.453125" defaultRowHeight="10.5" x14ac:dyDescent="0.25"/>
  <cols>
    <col min="1" max="1" width="6.26953125" style="27" customWidth="1"/>
    <col min="2" max="2" width="7.81640625" style="27" customWidth="1"/>
    <col min="3" max="3" width="8.26953125" style="27" customWidth="1"/>
    <col min="4" max="4" width="9.7265625" style="27" customWidth="1"/>
    <col min="5" max="5" width="11.54296875" style="27" customWidth="1"/>
    <col min="6" max="6" width="8.453125" style="27" customWidth="1"/>
    <col min="7" max="7" width="8.7265625" style="27" customWidth="1"/>
    <col min="8" max="8" width="9" style="27" bestFit="1" customWidth="1"/>
    <col min="9" max="9" width="7.7265625" style="27" bestFit="1" customWidth="1"/>
    <col min="10" max="16384" width="11.453125" style="27"/>
  </cols>
  <sheetData>
    <row r="1" spans="1:9" x14ac:dyDescent="0.25">
      <c r="A1" s="200" t="s">
        <v>145</v>
      </c>
      <c r="B1" s="200"/>
      <c r="C1" s="200"/>
      <c r="D1" s="200"/>
      <c r="E1" s="200"/>
      <c r="F1" s="200"/>
      <c r="G1" s="200"/>
      <c r="H1" s="200"/>
      <c r="I1" s="200"/>
    </row>
    <row r="2" spans="1:9" x14ac:dyDescent="0.25">
      <c r="A2" s="62"/>
      <c r="B2" s="62"/>
      <c r="C2" s="62"/>
      <c r="D2" s="28"/>
      <c r="E2" s="28"/>
      <c r="F2" s="28"/>
      <c r="G2" s="63"/>
      <c r="H2" s="63"/>
      <c r="I2" s="63"/>
    </row>
    <row r="3" spans="1:9" x14ac:dyDescent="0.25">
      <c r="A3" s="200" t="s">
        <v>42</v>
      </c>
      <c r="B3" s="200"/>
      <c r="C3" s="200"/>
      <c r="D3" s="200"/>
      <c r="E3" s="200"/>
      <c r="F3" s="200"/>
      <c r="G3" s="200"/>
      <c r="H3" s="200"/>
      <c r="I3" s="200"/>
    </row>
    <row r="4" spans="1:9" s="5" customFormat="1" x14ac:dyDescent="0.35">
      <c r="A4" s="226"/>
      <c r="B4" s="227"/>
      <c r="C4" s="227"/>
      <c r="D4" s="227"/>
      <c r="E4" s="228"/>
      <c r="F4" s="224" t="s">
        <v>50</v>
      </c>
      <c r="G4" s="224"/>
      <c r="H4" s="64" t="s">
        <v>98</v>
      </c>
      <c r="I4" s="64" t="s">
        <v>99</v>
      </c>
    </row>
    <row r="5" spans="1:9" x14ac:dyDescent="0.25">
      <c r="A5" s="65" t="s">
        <v>5</v>
      </c>
      <c r="B5" s="223" t="s">
        <v>149</v>
      </c>
      <c r="C5" s="223"/>
      <c r="D5" s="223"/>
      <c r="E5" s="67" t="s">
        <v>97</v>
      </c>
      <c r="F5" s="225" t="s">
        <v>163</v>
      </c>
      <c r="G5" s="225"/>
      <c r="H5" s="68" t="s">
        <v>100</v>
      </c>
      <c r="I5" s="68">
        <f>Matriz!F10</f>
        <v>0</v>
      </c>
    </row>
    <row r="6" spans="1:9" x14ac:dyDescent="0.25">
      <c r="A6" s="65" t="s">
        <v>6</v>
      </c>
      <c r="B6" s="223" t="s">
        <v>150</v>
      </c>
      <c r="C6" s="223"/>
      <c r="D6" s="223"/>
      <c r="E6" s="67" t="s">
        <v>44</v>
      </c>
      <c r="F6" s="225" t="s">
        <v>163</v>
      </c>
      <c r="G6" s="225"/>
      <c r="H6" s="68" t="s">
        <v>100</v>
      </c>
      <c r="I6" s="68">
        <f>I5</f>
        <v>0</v>
      </c>
    </row>
    <row r="7" spans="1:9" x14ac:dyDescent="0.25">
      <c r="A7" s="65" t="s">
        <v>7</v>
      </c>
      <c r="B7" s="223" t="s">
        <v>43</v>
      </c>
      <c r="C7" s="223"/>
      <c r="D7" s="223"/>
      <c r="E7" s="67" t="s">
        <v>45</v>
      </c>
      <c r="F7" s="225" t="s">
        <v>146</v>
      </c>
      <c r="G7" s="225"/>
      <c r="H7" s="68" t="s">
        <v>100</v>
      </c>
      <c r="I7" s="68">
        <f>I6</f>
        <v>0</v>
      </c>
    </row>
    <row r="8" spans="1:9" x14ac:dyDescent="0.25">
      <c r="A8" s="65" t="s">
        <v>8</v>
      </c>
      <c r="B8" s="223" t="s">
        <v>151</v>
      </c>
      <c r="C8" s="223"/>
      <c r="D8" s="223"/>
      <c r="E8" s="67" t="s">
        <v>46</v>
      </c>
      <c r="F8" s="225" t="s">
        <v>147</v>
      </c>
      <c r="G8" s="225"/>
      <c r="H8" s="68" t="s">
        <v>100</v>
      </c>
      <c r="I8" s="68">
        <f>I6</f>
        <v>0</v>
      </c>
    </row>
    <row r="9" spans="1:9" x14ac:dyDescent="0.25">
      <c r="A9" s="65" t="s">
        <v>9</v>
      </c>
      <c r="B9" s="223" t="s">
        <v>152</v>
      </c>
      <c r="C9" s="223"/>
      <c r="D9" s="223"/>
      <c r="E9" s="67" t="s">
        <v>47</v>
      </c>
      <c r="F9" s="225" t="s">
        <v>163</v>
      </c>
      <c r="G9" s="225"/>
      <c r="H9" s="68" t="s">
        <v>100</v>
      </c>
      <c r="I9" s="68">
        <f>I8</f>
        <v>0</v>
      </c>
    </row>
    <row r="10" spans="1:9" x14ac:dyDescent="0.25">
      <c r="A10" s="65" t="s">
        <v>10</v>
      </c>
      <c r="B10" s="223" t="s">
        <v>153</v>
      </c>
      <c r="C10" s="223"/>
      <c r="D10" s="223"/>
      <c r="E10" s="67" t="s">
        <v>48</v>
      </c>
      <c r="F10" s="225" t="s">
        <v>146</v>
      </c>
      <c r="G10" s="225"/>
      <c r="H10" s="68" t="s">
        <v>100</v>
      </c>
      <c r="I10" s="68">
        <f>I9</f>
        <v>0</v>
      </c>
    </row>
    <row r="11" spans="1:9" x14ac:dyDescent="0.25">
      <c r="A11" s="65" t="s">
        <v>11</v>
      </c>
      <c r="B11" s="223" t="s">
        <v>154</v>
      </c>
      <c r="C11" s="223"/>
      <c r="D11" s="223"/>
      <c r="E11" s="67" t="s">
        <v>49</v>
      </c>
      <c r="F11" s="225" t="s">
        <v>146</v>
      </c>
      <c r="G11" s="225"/>
      <c r="H11" s="68"/>
      <c r="I11" s="69"/>
    </row>
    <row r="12" spans="1:9" x14ac:dyDescent="0.25">
      <c r="A12" s="62"/>
      <c r="B12" s="62"/>
      <c r="C12" s="62"/>
      <c r="D12" s="28"/>
      <c r="E12" s="28"/>
      <c r="F12" s="28"/>
      <c r="G12" s="63"/>
      <c r="H12" s="63"/>
      <c r="I12" s="63"/>
    </row>
    <row r="13" spans="1:9" x14ac:dyDescent="0.25">
      <c r="A13" s="244" t="s">
        <v>21</v>
      </c>
      <c r="B13" s="244"/>
      <c r="C13" s="244"/>
      <c r="D13" s="244"/>
      <c r="E13" s="244"/>
      <c r="F13" s="244"/>
      <c r="G13" s="244"/>
      <c r="H13" s="244"/>
      <c r="I13" s="244"/>
    </row>
    <row r="14" spans="1:9" ht="15" customHeight="1" x14ac:dyDescent="0.25">
      <c r="A14" s="70" t="s">
        <v>148</v>
      </c>
      <c r="B14" s="70" t="s">
        <v>155</v>
      </c>
      <c r="C14" s="70" t="s">
        <v>156</v>
      </c>
      <c r="D14" s="110" t="s">
        <v>157</v>
      </c>
      <c r="E14" s="70" t="s">
        <v>159</v>
      </c>
      <c r="F14" s="237" t="s">
        <v>160</v>
      </c>
      <c r="G14" s="238"/>
      <c r="H14" s="239"/>
      <c r="I14" s="71" t="s">
        <v>158</v>
      </c>
    </row>
    <row r="15" spans="1:9" s="114" customFormat="1" x14ac:dyDescent="0.25">
      <c r="A15" s="112">
        <f>Matriz!I29</f>
        <v>0</v>
      </c>
      <c r="B15" s="112">
        <f>Matriz!H19</f>
        <v>0</v>
      </c>
      <c r="C15" s="113">
        <f>Matriz!D23</f>
        <v>0</v>
      </c>
      <c r="D15" s="115">
        <f>B15*5000*A15</f>
        <v>0</v>
      </c>
      <c r="E15" s="111">
        <f>I15-D15</f>
        <v>0</v>
      </c>
      <c r="F15" s="234"/>
      <c r="G15" s="235"/>
      <c r="H15" s="236"/>
      <c r="I15" s="72">
        <f>C15*A15</f>
        <v>0</v>
      </c>
    </row>
    <row r="16" spans="1:9" x14ac:dyDescent="0.25">
      <c r="A16" s="151" t="s">
        <v>23</v>
      </c>
      <c r="B16" s="151"/>
      <c r="C16" s="151"/>
      <c r="D16" s="151"/>
      <c r="E16" s="151"/>
      <c r="F16" s="151"/>
      <c r="G16" s="151"/>
      <c r="H16" s="151"/>
      <c r="I16" s="151"/>
    </row>
    <row r="17" spans="1:9" s="5" customFormat="1" ht="31.5" x14ac:dyDescent="0.35">
      <c r="A17" s="245" t="s">
        <v>22</v>
      </c>
      <c r="B17" s="245"/>
      <c r="C17" s="245"/>
      <c r="D17" s="73" t="s">
        <v>40</v>
      </c>
      <c r="E17" s="74" t="s">
        <v>14</v>
      </c>
      <c r="F17" s="73" t="s">
        <v>33</v>
      </c>
      <c r="G17" s="73" t="s">
        <v>34</v>
      </c>
      <c r="H17" s="245" t="s">
        <v>35</v>
      </c>
      <c r="I17" s="245"/>
    </row>
    <row r="18" spans="1:9" x14ac:dyDescent="0.25">
      <c r="A18" s="230" t="s">
        <v>31</v>
      </c>
      <c r="B18" s="230"/>
      <c r="C18" s="230"/>
      <c r="D18" s="75">
        <f>Matriz!D32</f>
        <v>0</v>
      </c>
      <c r="E18" s="76">
        <f>+Matriz!E32</f>
        <v>0</v>
      </c>
      <c r="F18" s="77">
        <f>+Matriz!F32</f>
        <v>0</v>
      </c>
      <c r="G18" s="78">
        <f>D18*E18</f>
        <v>0</v>
      </c>
      <c r="H18" s="233">
        <f>F18-G18</f>
        <v>0</v>
      </c>
      <c r="I18" s="233"/>
    </row>
    <row r="19" spans="1:9" x14ac:dyDescent="0.25">
      <c r="A19" s="230" t="s">
        <v>26</v>
      </c>
      <c r="B19" s="230"/>
      <c r="C19" s="230"/>
      <c r="D19" s="75">
        <f>Matriz!D33</f>
        <v>0</v>
      </c>
      <c r="E19" s="76">
        <f>+Matriz!E33</f>
        <v>0</v>
      </c>
      <c r="F19" s="77">
        <f>+Matriz!F33</f>
        <v>0</v>
      </c>
      <c r="G19" s="78">
        <f t="shared" ref="G19:G27" si="0">D19*E19</f>
        <v>0</v>
      </c>
      <c r="H19" s="232">
        <f t="shared" ref="H19:H27" si="1">F19-G19</f>
        <v>0</v>
      </c>
      <c r="I19" s="232"/>
    </row>
    <row r="20" spans="1:9" x14ac:dyDescent="0.25">
      <c r="A20" s="230" t="s">
        <v>25</v>
      </c>
      <c r="B20" s="230"/>
      <c r="C20" s="230"/>
      <c r="D20" s="75">
        <f>Matriz!D34</f>
        <v>0</v>
      </c>
      <c r="E20" s="76">
        <f>+Matriz!E34</f>
        <v>0</v>
      </c>
      <c r="F20" s="77">
        <f>+Matriz!F34</f>
        <v>0</v>
      </c>
      <c r="G20" s="78">
        <f t="shared" si="0"/>
        <v>0</v>
      </c>
      <c r="H20" s="232">
        <f t="shared" si="1"/>
        <v>0</v>
      </c>
      <c r="I20" s="232"/>
    </row>
    <row r="21" spans="1:9" x14ac:dyDescent="0.25">
      <c r="A21" s="230" t="s">
        <v>32</v>
      </c>
      <c r="B21" s="230"/>
      <c r="C21" s="230"/>
      <c r="D21" s="75">
        <f>Matriz!D35</f>
        <v>0</v>
      </c>
      <c r="E21" s="76">
        <f>+Matriz!E35</f>
        <v>0</v>
      </c>
      <c r="F21" s="77">
        <f>+Matriz!F35</f>
        <v>0</v>
      </c>
      <c r="G21" s="78">
        <f t="shared" si="0"/>
        <v>0</v>
      </c>
      <c r="H21" s="232">
        <f t="shared" si="1"/>
        <v>0</v>
      </c>
      <c r="I21" s="232"/>
    </row>
    <row r="22" spans="1:9" x14ac:dyDescent="0.25">
      <c r="A22" s="230" t="s">
        <v>30</v>
      </c>
      <c r="B22" s="230"/>
      <c r="C22" s="230"/>
      <c r="D22" s="75">
        <f>Matriz!D36</f>
        <v>1</v>
      </c>
      <c r="E22" s="76">
        <f>+Matriz!E36</f>
        <v>100</v>
      </c>
      <c r="F22" s="77">
        <f>+Matriz!F36</f>
        <v>100</v>
      </c>
      <c r="G22" s="78">
        <f t="shared" si="0"/>
        <v>100</v>
      </c>
      <c r="H22" s="232">
        <f t="shared" si="1"/>
        <v>0</v>
      </c>
      <c r="I22" s="232"/>
    </row>
    <row r="23" spans="1:9" x14ac:dyDescent="0.25">
      <c r="A23" s="230" t="s">
        <v>24</v>
      </c>
      <c r="B23" s="230"/>
      <c r="C23" s="230"/>
      <c r="D23" s="75">
        <f>Matriz!D37</f>
        <v>0</v>
      </c>
      <c r="E23" s="76">
        <f>+Matriz!E37</f>
        <v>0</v>
      </c>
      <c r="F23" s="77">
        <f>+Matriz!F37</f>
        <v>0</v>
      </c>
      <c r="G23" s="78">
        <f t="shared" si="0"/>
        <v>0</v>
      </c>
      <c r="H23" s="232">
        <f t="shared" si="1"/>
        <v>0</v>
      </c>
      <c r="I23" s="232"/>
    </row>
    <row r="24" spans="1:9" x14ac:dyDescent="0.25">
      <c r="A24" s="230" t="s">
        <v>41</v>
      </c>
      <c r="B24" s="230"/>
      <c r="C24" s="230"/>
      <c r="D24" s="75">
        <f>Matriz!D38</f>
        <v>0</v>
      </c>
      <c r="E24" s="76">
        <f>+Matriz!E38</f>
        <v>0</v>
      </c>
      <c r="F24" s="77">
        <f>+Matriz!F38</f>
        <v>0</v>
      </c>
      <c r="G24" s="78">
        <f t="shared" si="0"/>
        <v>0</v>
      </c>
      <c r="H24" s="232">
        <f t="shared" si="1"/>
        <v>0</v>
      </c>
      <c r="I24" s="232"/>
    </row>
    <row r="25" spans="1:9" x14ac:dyDescent="0.25">
      <c r="A25" s="230" t="s">
        <v>28</v>
      </c>
      <c r="B25" s="230"/>
      <c r="C25" s="230"/>
      <c r="D25" s="75">
        <f>Matriz!D39</f>
        <v>0</v>
      </c>
      <c r="E25" s="76">
        <f>+Matriz!E39</f>
        <v>0</v>
      </c>
      <c r="F25" s="77">
        <f>+Matriz!F39</f>
        <v>0</v>
      </c>
      <c r="G25" s="78">
        <f t="shared" si="0"/>
        <v>0</v>
      </c>
      <c r="H25" s="232">
        <f t="shared" si="1"/>
        <v>0</v>
      </c>
      <c r="I25" s="232"/>
    </row>
    <row r="26" spans="1:9" x14ac:dyDescent="0.25">
      <c r="A26" s="230" t="s">
        <v>27</v>
      </c>
      <c r="B26" s="230"/>
      <c r="C26" s="230"/>
      <c r="D26" s="75">
        <f>Matriz!D40</f>
        <v>0</v>
      </c>
      <c r="E26" s="76">
        <f>+Matriz!E40</f>
        <v>0</v>
      </c>
      <c r="F26" s="77">
        <f>+Matriz!F40</f>
        <v>0</v>
      </c>
      <c r="G26" s="78">
        <f t="shared" si="0"/>
        <v>0</v>
      </c>
      <c r="H26" s="232">
        <f t="shared" si="1"/>
        <v>0</v>
      </c>
      <c r="I26" s="232"/>
    </row>
    <row r="27" spans="1:9" x14ac:dyDescent="0.25">
      <c r="A27" s="230" t="s">
        <v>29</v>
      </c>
      <c r="B27" s="230"/>
      <c r="C27" s="230"/>
      <c r="D27" s="75">
        <f>Matriz!D41</f>
        <v>0</v>
      </c>
      <c r="E27" s="76">
        <f>+Matriz!E41</f>
        <v>0</v>
      </c>
      <c r="F27" s="77">
        <f>+Matriz!F41</f>
        <v>0</v>
      </c>
      <c r="G27" s="78">
        <f t="shared" si="0"/>
        <v>0</v>
      </c>
      <c r="H27" s="232">
        <f t="shared" si="1"/>
        <v>0</v>
      </c>
      <c r="I27" s="232"/>
    </row>
    <row r="28" spans="1:9" x14ac:dyDescent="0.25">
      <c r="A28" s="231"/>
      <c r="B28" s="231"/>
      <c r="C28" s="231"/>
      <c r="F28" s="79">
        <f>SUM(F18:F27)</f>
        <v>100</v>
      </c>
      <c r="G28" s="80">
        <f>SUM(G18:G27)</f>
        <v>100</v>
      </c>
      <c r="H28" s="229">
        <f>F28-G28</f>
        <v>0</v>
      </c>
      <c r="I28" s="229"/>
    </row>
    <row r="29" spans="1:9" x14ac:dyDescent="0.25">
      <c r="D29" s="231"/>
      <c r="E29" s="231"/>
    </row>
    <row r="30" spans="1:9" x14ac:dyDescent="0.25">
      <c r="A30" s="242" t="s">
        <v>161</v>
      </c>
      <c r="B30" s="242"/>
      <c r="C30" s="243">
        <f>100-(G28/F28*100)</f>
        <v>0</v>
      </c>
      <c r="D30" s="243"/>
      <c r="E30" s="81">
        <f>C30</f>
        <v>0</v>
      </c>
    </row>
    <row r="31" spans="1:9" ht="28.5" customHeight="1" x14ac:dyDescent="0.25">
      <c r="A31" s="241" t="s">
        <v>62</v>
      </c>
      <c r="B31" s="241"/>
      <c r="C31" s="243"/>
      <c r="D31" s="243"/>
    </row>
    <row r="33" spans="1:9" s="116" customFormat="1" x14ac:dyDescent="0.25">
      <c r="A33" s="200" t="s">
        <v>63</v>
      </c>
      <c r="B33" s="200"/>
      <c r="C33" s="200"/>
      <c r="D33" s="200"/>
      <c r="E33" s="200"/>
      <c r="F33" s="200"/>
      <c r="G33" s="200"/>
      <c r="H33" s="200"/>
      <c r="I33" s="200"/>
    </row>
    <row r="35" spans="1:9" x14ac:dyDescent="0.25">
      <c r="A35" s="240" t="s">
        <v>162</v>
      </c>
      <c r="B35" s="240"/>
      <c r="C35" s="82">
        <f>I15</f>
        <v>0</v>
      </c>
    </row>
    <row r="36" spans="1:9" x14ac:dyDescent="0.25">
      <c r="A36" s="240" t="s">
        <v>64</v>
      </c>
      <c r="B36" s="240"/>
      <c r="C36" s="82">
        <f>+G28</f>
        <v>100</v>
      </c>
    </row>
    <row r="37" spans="1:9" x14ac:dyDescent="0.25">
      <c r="A37" s="83" t="s">
        <v>35</v>
      </c>
      <c r="B37" s="83"/>
      <c r="C37" s="82">
        <f>C35-C36</f>
        <v>-100</v>
      </c>
    </row>
    <row r="38" spans="1:9" x14ac:dyDescent="0.25">
      <c r="A38" s="83" t="s">
        <v>65</v>
      </c>
      <c r="B38" s="83"/>
      <c r="C38" s="84" t="e">
        <f>C37*100/C35</f>
        <v>#DIV/0!</v>
      </c>
      <c r="D38" s="27" t="s">
        <v>66</v>
      </c>
      <c r="E38" s="31"/>
    </row>
  </sheetData>
  <sortState xmlns:xlrd2="http://schemas.microsoft.com/office/spreadsheetml/2017/richdata2" ref="A21:C30">
    <sortCondition ref="A21:A30"/>
  </sortState>
  <mergeCells count="53">
    <mergeCell ref="A1:I1"/>
    <mergeCell ref="F15:H15"/>
    <mergeCell ref="F14:H14"/>
    <mergeCell ref="A36:B36"/>
    <mergeCell ref="A31:B31"/>
    <mergeCell ref="A30:B30"/>
    <mergeCell ref="C30:D31"/>
    <mergeCell ref="A33:I33"/>
    <mergeCell ref="A35:B35"/>
    <mergeCell ref="A16:I16"/>
    <mergeCell ref="A13:I13"/>
    <mergeCell ref="A17:C17"/>
    <mergeCell ref="H17:I17"/>
    <mergeCell ref="D29:E29"/>
    <mergeCell ref="A18:C18"/>
    <mergeCell ref="A19:C19"/>
    <mergeCell ref="A20:C20"/>
    <mergeCell ref="A21:C21"/>
    <mergeCell ref="A22:C22"/>
    <mergeCell ref="A23:C23"/>
    <mergeCell ref="H18:I18"/>
    <mergeCell ref="H19:I19"/>
    <mergeCell ref="H20:I20"/>
    <mergeCell ref="H21:I21"/>
    <mergeCell ref="H22:I22"/>
    <mergeCell ref="H23:I23"/>
    <mergeCell ref="H28:I28"/>
    <mergeCell ref="A24:C24"/>
    <mergeCell ref="A25:C25"/>
    <mergeCell ref="A26:C26"/>
    <mergeCell ref="A27:C27"/>
    <mergeCell ref="A28:C28"/>
    <mergeCell ref="H24:I24"/>
    <mergeCell ref="H25:I25"/>
    <mergeCell ref="H26:I26"/>
    <mergeCell ref="H27:I27"/>
    <mergeCell ref="A3:I3"/>
    <mergeCell ref="B5:D5"/>
    <mergeCell ref="B6:D6"/>
    <mergeCell ref="B7:D7"/>
    <mergeCell ref="B8:D8"/>
    <mergeCell ref="A4:E4"/>
    <mergeCell ref="B11:D11"/>
    <mergeCell ref="F4:G4"/>
    <mergeCell ref="F5:G5"/>
    <mergeCell ref="F6:G6"/>
    <mergeCell ref="F7:G7"/>
    <mergeCell ref="F8:G8"/>
    <mergeCell ref="F9:G9"/>
    <mergeCell ref="F10:G10"/>
    <mergeCell ref="F11:G11"/>
    <mergeCell ref="B9:D9"/>
    <mergeCell ref="B10:D10"/>
  </mergeCells>
  <conditionalFormatting sqref="C38">
    <cfRule type="iconSet" priority="1">
      <iconSet>
        <cfvo type="percent" val="0"/>
        <cfvo type="num" val="10"/>
        <cfvo type="num" val="30"/>
      </iconSet>
    </cfRule>
  </conditionalFormatting>
  <conditionalFormatting sqref="C30:D31">
    <cfRule type="iconSet" priority="2">
      <iconSet>
        <cfvo type="percent" val="0"/>
        <cfvo type="num" val="-10"/>
        <cfvo type="num" val="0"/>
      </iconSet>
    </cfRule>
  </conditionalFormatting>
  <pageMargins left="0.7" right="0.7" top="0.75" bottom="0.75" header="0.3" footer="0.3"/>
  <pageSetup orientation="landscape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BCDF8AD-6526-42CE-A076-5840B0BDF2C9}">
            <x14:iconSet custom="1">
              <x14:cfvo type="percent">
                <xm:f>0</xm:f>
              </x14:cfvo>
              <x14:cfvo type="num">
                <xm:f>-0.01</xm:f>
              </x14:cfvo>
              <x14:cfvo type="num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H18:I28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9"/>
  <sheetViews>
    <sheetView workbookViewId="0">
      <selection activeCell="G10" sqref="G10:H10"/>
    </sheetView>
  </sheetViews>
  <sheetFormatPr baseColWidth="10" defaultColWidth="11.453125" defaultRowHeight="10.5" x14ac:dyDescent="0.25"/>
  <cols>
    <col min="1" max="1" width="3.26953125" style="28" customWidth="1"/>
    <col min="2" max="2" width="8.1796875" style="27" customWidth="1"/>
    <col min="3" max="3" width="9.1796875" style="27" customWidth="1"/>
    <col min="4" max="4" width="11.26953125" style="27" customWidth="1"/>
    <col min="5" max="5" width="7.7265625" style="27" customWidth="1"/>
    <col min="6" max="6" width="1.7265625" style="27" customWidth="1"/>
    <col min="7" max="7" width="11.453125" style="27"/>
    <col min="8" max="8" width="10.7265625" style="27" customWidth="1"/>
    <col min="9" max="9" width="6.54296875" style="27" customWidth="1"/>
    <col min="10" max="10" width="5.7265625" style="27" customWidth="1"/>
    <col min="11" max="11" width="6.1796875" style="27" customWidth="1"/>
    <col min="12" max="12" width="5.54296875" style="27" customWidth="1"/>
    <col min="13" max="13" width="5.453125" style="28" customWidth="1"/>
    <col min="14" max="14" width="1.453125" style="27" customWidth="1"/>
    <col min="15" max="15" width="2.81640625" style="28" bestFit="1" customWidth="1"/>
    <col min="16" max="16" width="11.453125" style="27"/>
    <col min="17" max="17" width="11.81640625" style="27" customWidth="1"/>
    <col min="18" max="18" width="1.81640625" style="27" hidden="1" customWidth="1"/>
    <col min="19" max="19" width="8.7265625" style="27" customWidth="1"/>
    <col min="20" max="20" width="12.81640625" style="27" customWidth="1"/>
    <col min="21" max="21" width="6.26953125" style="27" customWidth="1"/>
    <col min="22" max="22" width="6.453125" style="27" customWidth="1"/>
    <col min="23" max="23" width="7.453125" style="27" customWidth="1"/>
    <col min="24" max="24" width="9.26953125" style="27" customWidth="1"/>
    <col min="25" max="16384" width="11.453125" style="27"/>
  </cols>
  <sheetData>
    <row r="1" spans="1:25" x14ac:dyDescent="0.25">
      <c r="A1" s="267" t="s">
        <v>167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25" x14ac:dyDescent="0.25">
      <c r="A2" s="268" t="s">
        <v>165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25" x14ac:dyDescent="0.25">
      <c r="A3" s="268" t="s">
        <v>173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</row>
    <row r="4" spans="1:2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O4" s="246" t="s">
        <v>203</v>
      </c>
      <c r="P4" s="246"/>
      <c r="Q4" s="246"/>
      <c r="R4" s="246"/>
      <c r="S4" s="246"/>
      <c r="T4" s="246"/>
      <c r="U4" s="246"/>
      <c r="V4" s="246"/>
      <c r="W4" s="246"/>
      <c r="X4" s="246"/>
      <c r="Y4" s="246"/>
    </row>
    <row r="5" spans="1:25" ht="11.25" customHeight="1" x14ac:dyDescent="0.25">
      <c r="A5" s="90"/>
      <c r="B5" s="88" t="s">
        <v>168</v>
      </c>
      <c r="C5" s="89" t="str">
        <f>Matriz!D19</f>
        <v>00/00/0000</v>
      </c>
      <c r="D5" s="34" t="s">
        <v>169</v>
      </c>
      <c r="E5" s="270" t="str">
        <f>Matriz!F19</f>
        <v>00/00/2000</v>
      </c>
      <c r="F5" s="270"/>
      <c r="G5" s="88" t="s">
        <v>172</v>
      </c>
      <c r="H5" s="89" t="s">
        <v>170</v>
      </c>
      <c r="I5" s="88" t="s">
        <v>171</v>
      </c>
      <c r="J5" s="269" t="str">
        <f>Matriz!D11</f>
        <v>(Indicar nombre del Encargado de Servicios)</v>
      </c>
      <c r="K5" s="269"/>
      <c r="L5" s="269"/>
      <c r="M5" s="269"/>
      <c r="O5" s="248" t="s">
        <v>177</v>
      </c>
      <c r="P5" s="248"/>
      <c r="Q5" s="248"/>
      <c r="R5" s="248"/>
      <c r="S5" s="248"/>
      <c r="T5" s="248"/>
      <c r="U5" s="248"/>
      <c r="V5" s="248"/>
      <c r="W5" s="248"/>
      <c r="X5" s="248"/>
      <c r="Y5" s="248"/>
    </row>
    <row r="6" spans="1:25" x14ac:dyDescent="0.25">
      <c r="A6" s="271" t="s">
        <v>207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P6" s="231"/>
      <c r="Q6" s="231"/>
      <c r="R6" s="231"/>
      <c r="U6" s="231"/>
      <c r="V6" s="231"/>
    </row>
    <row r="7" spans="1:25" s="7" customFormat="1" ht="33" customHeight="1" x14ac:dyDescent="0.35">
      <c r="A7" s="86" t="s">
        <v>53</v>
      </c>
      <c r="B7" s="272" t="s">
        <v>206</v>
      </c>
      <c r="C7" s="272"/>
      <c r="D7" s="272"/>
      <c r="E7" s="272" t="s">
        <v>20</v>
      </c>
      <c r="F7" s="272"/>
      <c r="G7" s="275" t="s">
        <v>164</v>
      </c>
      <c r="H7" s="275"/>
      <c r="I7" s="87" t="s">
        <v>54</v>
      </c>
      <c r="J7" s="86" t="s">
        <v>101</v>
      </c>
      <c r="K7" s="87" t="s">
        <v>166</v>
      </c>
      <c r="L7" s="87" t="s">
        <v>55</v>
      </c>
      <c r="M7" s="101" t="s">
        <v>175</v>
      </c>
      <c r="O7" s="99" t="s">
        <v>174</v>
      </c>
      <c r="P7" s="266" t="s">
        <v>57</v>
      </c>
      <c r="Q7" s="266"/>
      <c r="R7" s="266"/>
      <c r="S7" s="100" t="s">
        <v>58</v>
      </c>
      <c r="T7" s="99" t="s">
        <v>50</v>
      </c>
      <c r="U7" s="266" t="s">
        <v>59</v>
      </c>
      <c r="V7" s="266"/>
      <c r="W7" s="99" t="s">
        <v>178</v>
      </c>
      <c r="X7" s="99" t="s">
        <v>61</v>
      </c>
      <c r="Y7" s="99" t="s">
        <v>60</v>
      </c>
    </row>
    <row r="8" spans="1:25" x14ac:dyDescent="0.25">
      <c r="A8" s="85">
        <v>1</v>
      </c>
      <c r="B8" s="273">
        <f>Matriz!A47</f>
        <v>0</v>
      </c>
      <c r="C8" s="273"/>
      <c r="D8" s="273"/>
      <c r="E8" s="273">
        <f>Matriz!E47</f>
        <v>0</v>
      </c>
      <c r="F8" s="273"/>
      <c r="G8" s="274">
        <f>Matriz!F47</f>
        <v>0</v>
      </c>
      <c r="H8" s="274"/>
      <c r="I8" s="76">
        <v>0</v>
      </c>
      <c r="J8" s="76"/>
      <c r="K8" s="76"/>
      <c r="L8" s="76"/>
      <c r="M8" s="85">
        <v>0</v>
      </c>
      <c r="O8" s="85">
        <v>1</v>
      </c>
      <c r="P8" s="265" t="s">
        <v>179</v>
      </c>
      <c r="Q8" s="265"/>
      <c r="R8" s="265"/>
      <c r="S8" s="76" t="s">
        <v>103</v>
      </c>
      <c r="T8" s="98"/>
      <c r="U8" s="265" t="s">
        <v>180</v>
      </c>
      <c r="V8" s="265"/>
      <c r="W8" s="85" t="s">
        <v>81</v>
      </c>
      <c r="X8" s="85" t="s">
        <v>103</v>
      </c>
      <c r="Y8" s="85" t="s">
        <v>181</v>
      </c>
    </row>
    <row r="9" spans="1:25" x14ac:dyDescent="0.25">
      <c r="A9" s="85">
        <v>2</v>
      </c>
      <c r="B9" s="273">
        <f>Matriz!A48</f>
        <v>0</v>
      </c>
      <c r="C9" s="273"/>
      <c r="D9" s="273"/>
      <c r="E9" s="273"/>
      <c r="F9" s="273"/>
      <c r="G9" s="274"/>
      <c r="H9" s="274"/>
      <c r="I9" s="76">
        <v>0</v>
      </c>
      <c r="J9" s="76"/>
      <c r="K9" s="76"/>
      <c r="L9" s="76"/>
      <c r="M9" s="85">
        <v>0</v>
      </c>
      <c r="O9" s="85">
        <v>2</v>
      </c>
      <c r="P9" s="262"/>
      <c r="Q9" s="264"/>
      <c r="R9" s="97"/>
      <c r="S9" s="76"/>
      <c r="T9" s="98"/>
      <c r="U9" s="262"/>
      <c r="V9" s="263"/>
      <c r="W9" s="85"/>
      <c r="X9" s="85"/>
      <c r="Y9" s="85"/>
    </row>
    <row r="10" spans="1:25" x14ac:dyDescent="0.25">
      <c r="A10" s="85">
        <v>3</v>
      </c>
      <c r="B10" s="273">
        <f>Matriz!A49</f>
        <v>0</v>
      </c>
      <c r="C10" s="273"/>
      <c r="D10" s="273"/>
      <c r="E10" s="273"/>
      <c r="F10" s="273"/>
      <c r="G10" s="274"/>
      <c r="H10" s="274"/>
      <c r="I10" s="76">
        <v>0</v>
      </c>
      <c r="J10" s="76"/>
      <c r="K10" s="76"/>
      <c r="L10" s="76"/>
      <c r="M10" s="85">
        <v>0</v>
      </c>
      <c r="O10" s="85">
        <v>3</v>
      </c>
      <c r="P10" s="262"/>
      <c r="Q10" s="263"/>
      <c r="R10" s="98"/>
      <c r="S10" s="76"/>
      <c r="T10" s="98"/>
      <c r="U10" s="262"/>
      <c r="V10" s="263"/>
      <c r="W10" s="85"/>
      <c r="X10" s="85"/>
      <c r="Y10" s="85"/>
    </row>
    <row r="11" spans="1:25" x14ac:dyDescent="0.25">
      <c r="A11" s="85">
        <v>4</v>
      </c>
      <c r="B11" s="273">
        <f>Matriz!A50</f>
        <v>0</v>
      </c>
      <c r="C11" s="273"/>
      <c r="D11" s="273"/>
      <c r="E11" s="273"/>
      <c r="F11" s="273"/>
      <c r="G11" s="274"/>
      <c r="H11" s="274"/>
      <c r="I11" s="76">
        <v>0</v>
      </c>
      <c r="J11" s="76"/>
      <c r="K11" s="76"/>
      <c r="L11" s="76"/>
      <c r="M11" s="85">
        <v>0</v>
      </c>
      <c r="O11" s="85">
        <v>4</v>
      </c>
      <c r="P11" s="262"/>
      <c r="Q11" s="263"/>
      <c r="R11" s="98"/>
      <c r="S11" s="76"/>
      <c r="T11" s="98"/>
      <c r="U11" s="262"/>
      <c r="V11" s="263"/>
      <c r="W11" s="85"/>
      <c r="X11" s="85"/>
      <c r="Y11" s="85"/>
    </row>
    <row r="12" spans="1:25" x14ac:dyDescent="0.25">
      <c r="A12" s="85">
        <v>5</v>
      </c>
      <c r="B12" s="273">
        <f>Matriz!A51</f>
        <v>0</v>
      </c>
      <c r="C12" s="273"/>
      <c r="D12" s="273"/>
      <c r="E12" s="273"/>
      <c r="F12" s="273"/>
      <c r="G12" s="274"/>
      <c r="H12" s="274"/>
      <c r="I12" s="76">
        <v>0</v>
      </c>
      <c r="J12" s="76"/>
      <c r="K12" s="76"/>
      <c r="L12" s="76"/>
      <c r="M12" s="85">
        <v>0</v>
      </c>
      <c r="O12" s="85">
        <v>5</v>
      </c>
      <c r="P12" s="262"/>
      <c r="Q12" s="263"/>
      <c r="R12" s="98"/>
      <c r="S12" s="76"/>
      <c r="T12" s="98"/>
      <c r="U12" s="262"/>
      <c r="V12" s="263"/>
      <c r="W12" s="85"/>
      <c r="X12" s="85"/>
      <c r="Y12" s="85"/>
    </row>
    <row r="13" spans="1:25" x14ac:dyDescent="0.25">
      <c r="A13" s="85">
        <v>6</v>
      </c>
      <c r="B13" s="273">
        <f>Matriz!A52</f>
        <v>0</v>
      </c>
      <c r="C13" s="273"/>
      <c r="D13" s="273"/>
      <c r="E13" s="273"/>
      <c r="F13" s="273"/>
      <c r="G13" s="274"/>
      <c r="H13" s="274"/>
      <c r="I13" s="76">
        <v>0</v>
      </c>
      <c r="J13" s="76"/>
      <c r="K13" s="76"/>
      <c r="L13" s="76"/>
      <c r="M13" s="85">
        <v>0</v>
      </c>
    </row>
    <row r="14" spans="1:25" x14ac:dyDescent="0.25">
      <c r="A14" s="85">
        <v>7</v>
      </c>
      <c r="B14" s="273">
        <f>Matriz!A53</f>
        <v>0</v>
      </c>
      <c r="C14" s="273"/>
      <c r="D14" s="273"/>
      <c r="E14" s="273"/>
      <c r="F14" s="273"/>
      <c r="G14" s="274"/>
      <c r="H14" s="274"/>
      <c r="I14" s="76">
        <v>0</v>
      </c>
      <c r="J14" s="76"/>
      <c r="K14" s="76"/>
      <c r="L14" s="76"/>
      <c r="M14" s="85">
        <v>0</v>
      </c>
      <c r="O14" s="248" t="s">
        <v>182</v>
      </c>
      <c r="P14" s="248"/>
      <c r="Q14" s="248"/>
      <c r="R14" s="248"/>
      <c r="S14" s="248"/>
      <c r="T14" s="248"/>
      <c r="U14" s="248"/>
      <c r="V14" s="248"/>
      <c r="W14" s="248"/>
      <c r="X14" s="248"/>
      <c r="Y14" s="248"/>
    </row>
    <row r="15" spans="1:25" x14ac:dyDescent="0.25">
      <c r="A15" s="85">
        <v>8</v>
      </c>
      <c r="B15" s="273">
        <f>Matriz!A54</f>
        <v>0</v>
      </c>
      <c r="C15" s="273"/>
      <c r="D15" s="273"/>
      <c r="E15" s="273"/>
      <c r="F15" s="273"/>
      <c r="G15" s="274"/>
      <c r="H15" s="274"/>
      <c r="I15" s="76">
        <v>0</v>
      </c>
      <c r="J15" s="76"/>
      <c r="K15" s="76"/>
      <c r="L15" s="76"/>
      <c r="M15" s="85">
        <v>0</v>
      </c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</row>
    <row r="16" spans="1:25" x14ac:dyDescent="0.25">
      <c r="A16" s="85">
        <v>9</v>
      </c>
      <c r="B16" s="273">
        <f>Matriz!A55</f>
        <v>0</v>
      </c>
      <c r="C16" s="273"/>
      <c r="D16" s="273"/>
      <c r="E16" s="273"/>
      <c r="F16" s="273"/>
      <c r="G16" s="274"/>
      <c r="H16" s="274"/>
      <c r="I16" s="76">
        <v>0</v>
      </c>
      <c r="J16" s="76"/>
      <c r="K16" s="76"/>
      <c r="L16" s="76"/>
      <c r="M16" s="85">
        <v>0</v>
      </c>
      <c r="O16" s="250" t="s">
        <v>183</v>
      </c>
      <c r="P16" s="251"/>
      <c r="Q16" s="117">
        <f>'Cliente 7.2'!A15</f>
        <v>0</v>
      </c>
      <c r="T16" s="66" t="s">
        <v>198</v>
      </c>
      <c r="U16" s="105"/>
    </row>
    <row r="17" spans="1:25" x14ac:dyDescent="0.25">
      <c r="A17" s="85">
        <v>10</v>
      </c>
      <c r="B17" s="273">
        <f>Matriz!A56</f>
        <v>0</v>
      </c>
      <c r="C17" s="273"/>
      <c r="D17" s="273"/>
      <c r="E17" s="273"/>
      <c r="F17" s="273"/>
      <c r="G17" s="274"/>
      <c r="H17" s="274"/>
      <c r="I17" s="76">
        <v>0</v>
      </c>
      <c r="J17" s="76"/>
      <c r="K17" s="76"/>
      <c r="L17" s="76"/>
      <c r="M17" s="85">
        <v>0</v>
      </c>
      <c r="O17" s="256" t="s">
        <v>189</v>
      </c>
      <c r="P17" s="257"/>
      <c r="Q17" s="118" t="e">
        <f>M38/Q16</f>
        <v>#DIV/0!</v>
      </c>
      <c r="T17" s="66" t="s">
        <v>199</v>
      </c>
      <c r="U17" s="105"/>
      <c r="V17" s="96"/>
    </row>
    <row r="18" spans="1:25" x14ac:dyDescent="0.25">
      <c r="A18" s="85">
        <v>11</v>
      </c>
      <c r="B18" s="273">
        <f>Matriz!A57</f>
        <v>0</v>
      </c>
      <c r="C18" s="273"/>
      <c r="D18" s="273"/>
      <c r="E18" s="273"/>
      <c r="F18" s="273"/>
      <c r="G18" s="274"/>
      <c r="H18" s="274"/>
      <c r="I18" s="76">
        <v>0</v>
      </c>
      <c r="J18" s="76"/>
      <c r="K18" s="76"/>
      <c r="L18" s="76"/>
      <c r="M18" s="85">
        <v>0</v>
      </c>
      <c r="O18" s="258" t="s">
        <v>184</v>
      </c>
      <c r="P18" s="258"/>
      <c r="Q18" s="103">
        <v>7</v>
      </c>
      <c r="T18" s="66" t="s">
        <v>200</v>
      </c>
      <c r="U18" s="105"/>
      <c r="V18" s="96"/>
    </row>
    <row r="19" spans="1:25" x14ac:dyDescent="0.25">
      <c r="A19" s="85">
        <v>12</v>
      </c>
      <c r="B19" s="273">
        <f>Matriz!A58</f>
        <v>0</v>
      </c>
      <c r="C19" s="273"/>
      <c r="D19" s="273"/>
      <c r="E19" s="273"/>
      <c r="F19" s="273"/>
      <c r="G19" s="274"/>
      <c r="H19" s="274"/>
      <c r="I19" s="76">
        <v>0</v>
      </c>
      <c r="J19" s="76"/>
      <c r="K19" s="76"/>
      <c r="L19" s="76"/>
      <c r="M19" s="85">
        <v>0</v>
      </c>
      <c r="O19" s="258" t="s">
        <v>186</v>
      </c>
      <c r="P19" s="258"/>
      <c r="Q19" s="103">
        <v>1</v>
      </c>
      <c r="T19" s="66" t="s">
        <v>201</v>
      </c>
      <c r="U19" s="105"/>
      <c r="V19" s="96"/>
    </row>
    <row r="20" spans="1:25" x14ac:dyDescent="0.25">
      <c r="A20" s="85">
        <v>13</v>
      </c>
      <c r="B20" s="273">
        <f>Matriz!A59</f>
        <v>0</v>
      </c>
      <c r="C20" s="273"/>
      <c r="D20" s="273"/>
      <c r="E20" s="273"/>
      <c r="F20" s="273"/>
      <c r="G20" s="274"/>
      <c r="H20" s="274"/>
      <c r="I20" s="76">
        <v>0</v>
      </c>
      <c r="J20" s="76"/>
      <c r="K20" s="76"/>
      <c r="L20" s="76"/>
      <c r="M20" s="85">
        <v>0</v>
      </c>
      <c r="T20" s="96"/>
      <c r="U20" s="96"/>
      <c r="V20" s="96"/>
    </row>
    <row r="21" spans="1:25" x14ac:dyDescent="0.25">
      <c r="A21" s="85">
        <v>14</v>
      </c>
      <c r="B21" s="273">
        <f>Matriz!A60</f>
        <v>0</v>
      </c>
      <c r="C21" s="273"/>
      <c r="D21" s="273"/>
      <c r="E21" s="273"/>
      <c r="F21" s="273"/>
      <c r="G21" s="274"/>
      <c r="H21" s="274"/>
      <c r="I21" s="76">
        <v>0</v>
      </c>
      <c r="J21" s="76"/>
      <c r="K21" s="76"/>
      <c r="L21" s="76"/>
      <c r="M21" s="85">
        <v>0</v>
      </c>
      <c r="O21" s="248" t="s">
        <v>185</v>
      </c>
      <c r="P21" s="248"/>
      <c r="Q21" s="248"/>
      <c r="R21" s="248"/>
      <c r="S21" s="248"/>
      <c r="T21" s="248"/>
      <c r="U21" s="248"/>
      <c r="V21" s="248"/>
      <c r="W21" s="248"/>
      <c r="X21" s="248"/>
      <c r="Y21" s="248"/>
    </row>
    <row r="22" spans="1:25" x14ac:dyDescent="0.25">
      <c r="A22" s="85">
        <v>15</v>
      </c>
      <c r="B22" s="273">
        <f>Matriz!A61</f>
        <v>0</v>
      </c>
      <c r="C22" s="273"/>
      <c r="D22" s="273"/>
      <c r="E22" s="273"/>
      <c r="F22" s="273"/>
      <c r="G22" s="274"/>
      <c r="H22" s="274"/>
      <c r="I22" s="76">
        <v>0</v>
      </c>
      <c r="J22" s="76"/>
      <c r="K22" s="76"/>
      <c r="L22" s="76"/>
      <c r="M22" s="85">
        <v>0</v>
      </c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</row>
    <row r="23" spans="1:25" x14ac:dyDescent="0.25">
      <c r="A23" s="85">
        <v>16</v>
      </c>
      <c r="B23" s="273">
        <f>Matriz!A62</f>
        <v>0</v>
      </c>
      <c r="C23" s="273"/>
      <c r="D23" s="273"/>
      <c r="E23" s="273"/>
      <c r="F23" s="273"/>
      <c r="G23" s="274"/>
      <c r="H23" s="274"/>
      <c r="I23" s="76">
        <v>0</v>
      </c>
      <c r="J23" s="76"/>
      <c r="K23" s="76"/>
      <c r="L23" s="76"/>
      <c r="M23" s="85">
        <v>0</v>
      </c>
      <c r="O23" s="252" t="s">
        <v>187</v>
      </c>
      <c r="P23" s="253"/>
      <c r="Q23" s="103">
        <v>0</v>
      </c>
      <c r="T23" s="66" t="s">
        <v>198</v>
      </c>
      <c r="U23" s="105"/>
      <c r="V23" s="104"/>
      <c r="W23" s="104"/>
      <c r="X23" s="104"/>
      <c r="Y23" s="104"/>
    </row>
    <row r="24" spans="1:25" x14ac:dyDescent="0.25">
      <c r="A24" s="85">
        <v>17</v>
      </c>
      <c r="B24" s="273">
        <f>Matriz!A63</f>
        <v>0</v>
      </c>
      <c r="C24" s="273"/>
      <c r="D24" s="273"/>
      <c r="E24" s="273"/>
      <c r="F24" s="273"/>
      <c r="G24" s="274"/>
      <c r="H24" s="274"/>
      <c r="I24" s="76">
        <v>0</v>
      </c>
      <c r="J24" s="76"/>
      <c r="K24" s="76"/>
      <c r="L24" s="76"/>
      <c r="M24" s="85">
        <v>0</v>
      </c>
      <c r="O24" s="254" t="s">
        <v>188</v>
      </c>
      <c r="P24" s="255"/>
      <c r="Q24" s="118" t="e">
        <f>Q28/Q23</f>
        <v>#DIV/0!</v>
      </c>
      <c r="T24" s="66" t="s">
        <v>199</v>
      </c>
      <c r="U24" s="105"/>
      <c r="V24" s="104"/>
      <c r="W24" s="104"/>
      <c r="X24" s="104"/>
      <c r="Y24" s="104"/>
    </row>
    <row r="25" spans="1:25" x14ac:dyDescent="0.25">
      <c r="A25" s="85">
        <v>18</v>
      </c>
      <c r="B25" s="273">
        <f>Matriz!A64</f>
        <v>0</v>
      </c>
      <c r="C25" s="273"/>
      <c r="D25" s="273"/>
      <c r="E25" s="273"/>
      <c r="F25" s="273"/>
      <c r="G25" s="274"/>
      <c r="H25" s="274"/>
      <c r="I25" s="76">
        <v>0</v>
      </c>
      <c r="J25" s="76"/>
      <c r="K25" s="76"/>
      <c r="L25" s="76"/>
      <c r="M25" s="85">
        <v>0</v>
      </c>
      <c r="O25" s="247" t="s">
        <v>191</v>
      </c>
      <c r="P25" s="247"/>
      <c r="Q25" s="103">
        <v>0</v>
      </c>
      <c r="T25" s="66" t="s">
        <v>200</v>
      </c>
      <c r="U25" s="105"/>
    </row>
    <row r="26" spans="1:25" x14ac:dyDescent="0.25">
      <c r="A26" s="85">
        <v>19</v>
      </c>
      <c r="B26" s="273">
        <f>Matriz!A65</f>
        <v>0</v>
      </c>
      <c r="C26" s="273"/>
      <c r="D26" s="273"/>
      <c r="E26" s="273"/>
      <c r="F26" s="273"/>
      <c r="G26" s="274"/>
      <c r="H26" s="274"/>
      <c r="I26" s="76">
        <v>0</v>
      </c>
      <c r="J26" s="76"/>
      <c r="K26" s="76"/>
      <c r="L26" s="76"/>
      <c r="M26" s="85">
        <v>0</v>
      </c>
      <c r="O26" s="247" t="s">
        <v>192</v>
      </c>
      <c r="P26" s="247"/>
      <c r="Q26" s="103">
        <v>0</v>
      </c>
      <c r="T26" s="66" t="s">
        <v>201</v>
      </c>
      <c r="U26" s="105"/>
    </row>
    <row r="27" spans="1:25" x14ac:dyDescent="0.25">
      <c r="A27" s="85">
        <v>20</v>
      </c>
      <c r="B27" s="273">
        <f>Matriz!A66</f>
        <v>0</v>
      </c>
      <c r="C27" s="273"/>
      <c r="D27" s="273"/>
      <c r="E27" s="273"/>
      <c r="F27" s="273"/>
      <c r="G27" s="274"/>
      <c r="H27" s="274"/>
      <c r="I27" s="76">
        <v>0</v>
      </c>
      <c r="J27" s="76"/>
      <c r="K27" s="76"/>
      <c r="L27" s="76"/>
      <c r="M27" s="85">
        <v>0</v>
      </c>
      <c r="O27" s="247" t="s">
        <v>193</v>
      </c>
      <c r="P27" s="247"/>
      <c r="Q27" s="103">
        <v>0</v>
      </c>
    </row>
    <row r="28" spans="1:25" x14ac:dyDescent="0.25">
      <c r="A28" s="85">
        <v>21</v>
      </c>
      <c r="B28" s="273">
        <f>Matriz!A67</f>
        <v>0</v>
      </c>
      <c r="C28" s="273"/>
      <c r="D28" s="273"/>
      <c r="E28" s="273"/>
      <c r="F28" s="273"/>
      <c r="G28" s="274"/>
      <c r="H28" s="274"/>
      <c r="I28" s="76">
        <v>0</v>
      </c>
      <c r="J28" s="76"/>
      <c r="K28" s="76"/>
      <c r="L28" s="76"/>
      <c r="M28" s="85">
        <v>0</v>
      </c>
      <c r="O28" s="247" t="s">
        <v>194</v>
      </c>
      <c r="P28" s="247"/>
      <c r="Q28" s="103">
        <f>Q25+Q26+Q27</f>
        <v>0</v>
      </c>
    </row>
    <row r="29" spans="1:25" x14ac:dyDescent="0.25">
      <c r="A29" s="85">
        <v>22</v>
      </c>
      <c r="B29" s="273">
        <f>Matriz!A68</f>
        <v>0</v>
      </c>
      <c r="C29" s="273"/>
      <c r="D29" s="273"/>
      <c r="E29" s="273"/>
      <c r="F29" s="273"/>
      <c r="G29" s="274"/>
      <c r="H29" s="274"/>
      <c r="I29" s="76">
        <v>0</v>
      </c>
      <c r="J29" s="76"/>
      <c r="K29" s="76"/>
      <c r="L29" s="76"/>
      <c r="M29" s="85">
        <v>0</v>
      </c>
      <c r="P29" s="28"/>
      <c r="Q29" s="28"/>
    </row>
    <row r="30" spans="1:25" x14ac:dyDescent="0.25">
      <c r="A30" s="85">
        <v>23</v>
      </c>
      <c r="B30" s="273">
        <f>Matriz!A69</f>
        <v>0</v>
      </c>
      <c r="C30" s="273"/>
      <c r="D30" s="273"/>
      <c r="E30" s="273"/>
      <c r="F30" s="273"/>
      <c r="G30" s="274"/>
      <c r="H30" s="274"/>
      <c r="I30" s="76">
        <v>0</v>
      </c>
      <c r="J30" s="76"/>
      <c r="K30" s="76"/>
      <c r="L30" s="76"/>
      <c r="M30" s="85">
        <v>0</v>
      </c>
    </row>
    <row r="31" spans="1:25" x14ac:dyDescent="0.25">
      <c r="A31" s="85">
        <v>24</v>
      </c>
      <c r="B31" s="273">
        <f>Matriz!A70</f>
        <v>0</v>
      </c>
      <c r="C31" s="273"/>
      <c r="D31" s="273"/>
      <c r="E31" s="273"/>
      <c r="F31" s="273"/>
      <c r="G31" s="274"/>
      <c r="H31" s="274"/>
      <c r="I31" s="76">
        <v>0</v>
      </c>
      <c r="J31" s="76"/>
      <c r="K31" s="76"/>
      <c r="L31" s="76"/>
      <c r="M31" s="85">
        <v>0</v>
      </c>
    </row>
    <row r="32" spans="1:25" x14ac:dyDescent="0.25">
      <c r="A32" s="85">
        <v>25</v>
      </c>
      <c r="B32" s="273">
        <f>Matriz!A71</f>
        <v>0</v>
      </c>
      <c r="C32" s="273"/>
      <c r="D32" s="273"/>
      <c r="E32" s="273"/>
      <c r="F32" s="273"/>
      <c r="G32" s="274"/>
      <c r="H32" s="274"/>
      <c r="I32" s="76">
        <v>0</v>
      </c>
      <c r="J32" s="76"/>
      <c r="K32" s="76"/>
      <c r="L32" s="76"/>
      <c r="M32" s="85">
        <v>0</v>
      </c>
    </row>
    <row r="33" spans="1:13" x14ac:dyDescent="0.25">
      <c r="A33" s="85">
        <v>26</v>
      </c>
      <c r="B33" s="273">
        <f>Matriz!A72</f>
        <v>0</v>
      </c>
      <c r="C33" s="273"/>
      <c r="D33" s="273"/>
      <c r="E33" s="273"/>
      <c r="F33" s="273"/>
      <c r="G33" s="274"/>
      <c r="H33" s="274"/>
      <c r="I33" s="76">
        <v>0</v>
      </c>
      <c r="J33" s="76"/>
      <c r="K33" s="76"/>
      <c r="L33" s="76"/>
      <c r="M33" s="85">
        <v>0</v>
      </c>
    </row>
    <row r="34" spans="1:13" x14ac:dyDescent="0.25">
      <c r="A34" s="85">
        <v>27</v>
      </c>
      <c r="B34" s="273">
        <f>Matriz!A73</f>
        <v>0</v>
      </c>
      <c r="C34" s="273"/>
      <c r="D34" s="273"/>
      <c r="E34" s="273"/>
      <c r="F34" s="273"/>
      <c r="G34" s="274"/>
      <c r="H34" s="274"/>
      <c r="I34" s="76">
        <v>0</v>
      </c>
      <c r="J34" s="76"/>
      <c r="K34" s="76"/>
      <c r="L34" s="76"/>
      <c r="M34" s="85">
        <v>0</v>
      </c>
    </row>
    <row r="35" spans="1:13" x14ac:dyDescent="0.25">
      <c r="A35" s="85">
        <v>28</v>
      </c>
      <c r="B35" s="273">
        <f>Matriz!A74</f>
        <v>0</v>
      </c>
      <c r="C35" s="273"/>
      <c r="D35" s="273"/>
      <c r="E35" s="273"/>
      <c r="F35" s="273"/>
      <c r="G35" s="274"/>
      <c r="H35" s="274"/>
      <c r="I35" s="76">
        <v>0</v>
      </c>
      <c r="J35" s="76"/>
      <c r="K35" s="76"/>
      <c r="L35" s="76"/>
      <c r="M35" s="85">
        <v>0</v>
      </c>
    </row>
    <row r="36" spans="1:13" x14ac:dyDescent="0.25">
      <c r="A36" s="85">
        <v>29</v>
      </c>
      <c r="B36" s="273">
        <f>Matriz!A75</f>
        <v>0</v>
      </c>
      <c r="C36" s="273"/>
      <c r="D36" s="273"/>
      <c r="E36" s="273"/>
      <c r="F36" s="273"/>
      <c r="G36" s="274"/>
      <c r="H36" s="274"/>
      <c r="I36" s="76">
        <v>0</v>
      </c>
      <c r="J36" s="76"/>
      <c r="K36" s="76"/>
      <c r="L36" s="76"/>
      <c r="M36" s="85">
        <v>0</v>
      </c>
    </row>
    <row r="37" spans="1:13" x14ac:dyDescent="0.25">
      <c r="A37" s="85">
        <v>30</v>
      </c>
      <c r="B37" s="273">
        <f>Matriz!A76</f>
        <v>0</v>
      </c>
      <c r="C37" s="273"/>
      <c r="D37" s="273"/>
      <c r="E37" s="273"/>
      <c r="F37" s="273"/>
      <c r="G37" s="274"/>
      <c r="H37" s="274"/>
      <c r="I37" s="76">
        <v>0</v>
      </c>
      <c r="J37" s="76"/>
      <c r="K37" s="76"/>
      <c r="L37" s="76"/>
      <c r="M37" s="85">
        <v>0</v>
      </c>
    </row>
    <row r="38" spans="1:13" x14ac:dyDescent="0.25">
      <c r="H38" s="108" t="s">
        <v>196</v>
      </c>
      <c r="I38" s="92">
        <f>I8+I9+I10+I11+I12+I13+I14+I15+I16+I17+I18+I19+I20+I21+I22+I23+I24+I25+I26+I27+I28+I29+I30+I31+I32+I33+I34+I35+I36+I37</f>
        <v>0</v>
      </c>
      <c r="J38" s="259" t="s">
        <v>190</v>
      </c>
      <c r="K38" s="260"/>
      <c r="L38" s="261"/>
      <c r="M38" s="102">
        <f>SUM(M8:M37)</f>
        <v>0</v>
      </c>
    </row>
    <row r="39" spans="1:13" x14ac:dyDescent="0.25">
      <c r="H39" s="106" t="s">
        <v>195</v>
      </c>
      <c r="I39" s="107" t="e">
        <f>I38/Q16</f>
        <v>#DIV/0!</v>
      </c>
    </row>
  </sheetData>
  <mergeCells count="130">
    <mergeCell ref="G31:H31"/>
    <mergeCell ref="G33:H33"/>
    <mergeCell ref="G34:H34"/>
    <mergeCell ref="G35:H35"/>
    <mergeCell ref="G36:H36"/>
    <mergeCell ref="G37:H37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E29:F29"/>
    <mergeCell ref="G20:H20"/>
    <mergeCell ref="E36:F36"/>
    <mergeCell ref="E37:F37"/>
    <mergeCell ref="G7:H7"/>
    <mergeCell ref="G8:H8"/>
    <mergeCell ref="G9:H9"/>
    <mergeCell ref="G10:H10"/>
    <mergeCell ref="G11:H11"/>
    <mergeCell ref="G12:H12"/>
    <mergeCell ref="G13:H13"/>
    <mergeCell ref="G14:H14"/>
    <mergeCell ref="E30:F30"/>
    <mergeCell ref="E31:F31"/>
    <mergeCell ref="E32:F32"/>
    <mergeCell ref="E33:F33"/>
    <mergeCell ref="E34:F34"/>
    <mergeCell ref="G15:H15"/>
    <mergeCell ref="G16:H16"/>
    <mergeCell ref="G17:H17"/>
    <mergeCell ref="G18:H18"/>
    <mergeCell ref="G19:H19"/>
    <mergeCell ref="G32:H32"/>
    <mergeCell ref="G21:H21"/>
    <mergeCell ref="E11:F11"/>
    <mergeCell ref="B33:D33"/>
    <mergeCell ref="B34:D34"/>
    <mergeCell ref="B35:D35"/>
    <mergeCell ref="B36:D36"/>
    <mergeCell ref="B37:D37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35:F35"/>
    <mergeCell ref="E24:F24"/>
    <mergeCell ref="E25:F25"/>
    <mergeCell ref="E26:F26"/>
    <mergeCell ref="E27:F27"/>
    <mergeCell ref="E28:F28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A1:M1"/>
    <mergeCell ref="A2:M2"/>
    <mergeCell ref="A3:M3"/>
    <mergeCell ref="J5:M5"/>
    <mergeCell ref="E5:F5"/>
    <mergeCell ref="A6:L6"/>
    <mergeCell ref="B7:D7"/>
    <mergeCell ref="B8:D8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E7:F7"/>
    <mergeCell ref="E8:F8"/>
    <mergeCell ref="E9:F9"/>
    <mergeCell ref="E10:F10"/>
    <mergeCell ref="J38:L38"/>
    <mergeCell ref="O19:P19"/>
    <mergeCell ref="P10:Q10"/>
    <mergeCell ref="P11:Q11"/>
    <mergeCell ref="P12:Q12"/>
    <mergeCell ref="O5:Y5"/>
    <mergeCell ref="U9:V9"/>
    <mergeCell ref="U10:V10"/>
    <mergeCell ref="U11:V11"/>
    <mergeCell ref="U12:V12"/>
    <mergeCell ref="P9:Q9"/>
    <mergeCell ref="P8:R8"/>
    <mergeCell ref="U8:V8"/>
    <mergeCell ref="P6:R6"/>
    <mergeCell ref="U6:V6"/>
    <mergeCell ref="P7:R7"/>
    <mergeCell ref="U7:V7"/>
    <mergeCell ref="O4:Y4"/>
    <mergeCell ref="O27:P27"/>
    <mergeCell ref="O28:P28"/>
    <mergeCell ref="O14:Y14"/>
    <mergeCell ref="O22:Y22"/>
    <mergeCell ref="O21:Y21"/>
    <mergeCell ref="O25:P25"/>
    <mergeCell ref="O26:P26"/>
    <mergeCell ref="O16:P16"/>
    <mergeCell ref="O23:P23"/>
    <mergeCell ref="O24:P24"/>
    <mergeCell ref="O15:Y15"/>
    <mergeCell ref="O17:P17"/>
    <mergeCell ref="O18:P18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Matriz</vt:lpstr>
      <vt:lpstr>Plani 7.3.1</vt:lpstr>
      <vt:lpstr>Cliente 7.2</vt:lpstr>
      <vt:lpstr>Serv 7.5 - Anál 8.0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Olivier</dc:creator>
  <cp:lastModifiedBy>Javier Jimenez Orellana</cp:lastModifiedBy>
  <cp:lastPrinted>2015-06-30T03:16:48Z</cp:lastPrinted>
  <dcterms:created xsi:type="dcterms:W3CDTF">2015-06-29T21:47:41Z</dcterms:created>
  <dcterms:modified xsi:type="dcterms:W3CDTF">2023-12-11T14:59:29Z</dcterms:modified>
</cp:coreProperties>
</file>